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6275" windowHeight="8955" activeTab="0"/>
  </bookViews>
  <sheets>
    <sheet name="Sheet1" sheetId="1" r:id="rId1"/>
    <sheet name="Sheet2" sheetId="2" r:id="rId2"/>
  </sheets>
  <definedNames/>
  <calcPr fullCalcOnLoad="1"/>
</workbook>
</file>

<file path=xl/sharedStrings.xml><?xml version="1.0" encoding="utf-8"?>
<sst xmlns="http://schemas.openxmlformats.org/spreadsheetml/2006/main" count="11936" uniqueCount="8970">
  <si>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</si>
  <si>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</si>
  <si>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</si>
  <si>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</si>
  <si>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</si>
  <si>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</si>
  <si>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</si>
  <si>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</si>
  <si>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</si>
  <si>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</si>
  <si>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</si>
  <si>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</si>
  <si>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</si>
  <si>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</si>
  <si>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</si>
  <si>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</si>
  <si>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</si>
  <si>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Trần Long Hải</t>
  </si>
  <si>
    <t>2/2 xóm 1, Mỹ Trọng, xã Mỹ Xá, Tp Nam Định</t>
  </si>
  <si>
    <t>Phạm Phú Cường</t>
  </si>
  <si>
    <t>56 Trần Đăng Ninh, Tp Nam Định</t>
  </si>
  <si>
    <t>Trần Thị Ngân</t>
  </si>
  <si>
    <t>Vũ Văn Ổn</t>
  </si>
  <si>
    <t>Khu tập thể CT cổ phần xây lắp Cn Nam Định</t>
  </si>
  <si>
    <t>Đinh Ngọc Huy</t>
  </si>
  <si>
    <t>Công ty TNHH Hoàng Lộc</t>
  </si>
  <si>
    <t>7/17 đường Chu Văn An, khu đô thị mới Hòa Vượng, tp Nam Định</t>
  </si>
  <si>
    <t>Phạm Thanh Thế</t>
  </si>
  <si>
    <t>184 Hoàng Văn Thụ, phường Nguyễn Du, tp Nam Định</t>
  </si>
  <si>
    <t>Bùi Văn Chung</t>
  </si>
  <si>
    <t>11A Hàng Đồng, P.Nguyễn Du, Tp.Nam Định</t>
  </si>
  <si>
    <t>Vũ Quốc Xô</t>
  </si>
  <si>
    <t>97 Nguyễn Du, P.Nguyễn Du, Tp.Nam Định</t>
  </si>
  <si>
    <t>3/91 Hàng Tiện, P.Quang Trung, Tp.Nam Định</t>
  </si>
  <si>
    <t>P9B3 tập thể Văn Miếu, phường Văn Miếu, tp Nam Định</t>
  </si>
  <si>
    <t>Trần Thế Tĩnh</t>
  </si>
  <si>
    <t>72 Giải Phóng, p Trường Thi, tp Nam Định</t>
  </si>
  <si>
    <t>Phạm Quốc Tuấn</t>
  </si>
  <si>
    <t>Trần Vũ Cường</t>
  </si>
  <si>
    <t>Tổ 24 phường Lộc Vượng, tp Nam Đinh, tỉnh Nam Định</t>
  </si>
  <si>
    <t>Đỗ Hải Nam</t>
  </si>
  <si>
    <t>20/226 đường Điện Biên, P.Cửa Bắc, Tp.Nam Định</t>
  </si>
  <si>
    <t>Hoàng Anh Tuấn</t>
  </si>
  <si>
    <t>90 Hàng Đồng, P.Nguyễn Du, Tp.NĐ</t>
  </si>
  <si>
    <t>Ngô Quốc Hưng</t>
  </si>
  <si>
    <t>9B khu 2 tầng số 3, P.Trần Đăng Ninh, Tp.NĐ</t>
  </si>
  <si>
    <t>Lê Thị Mai</t>
  </si>
  <si>
    <t>92 đường Ngô Quyền, P.Ngô Quyền, Tp.NĐ</t>
  </si>
  <si>
    <t>Nguyễn Thị Quyên</t>
  </si>
  <si>
    <t>Tổ 14, P.Cửa Nam, Tp.NĐ</t>
  </si>
  <si>
    <t>Lê Minh Tuấn</t>
  </si>
  <si>
    <t>148 Hoàng Văn Thụ, P.Phan Đình Phùng, Tp.NĐ</t>
  </si>
  <si>
    <t>Nguyễn Anh Tuấn</t>
  </si>
  <si>
    <t>7 đường Điện Biên, xã Lộc Hòa, Tp.NĐ</t>
  </si>
  <si>
    <t>Phạm Tiến Hải</t>
  </si>
  <si>
    <t>33 Hàng Tiện, P.Quang Trung, Tp.NĐ</t>
  </si>
  <si>
    <t>Lã T.Nguyệt Quý</t>
  </si>
  <si>
    <t>4/53 Hoàng Văn Thụ, P.Phan Đình Phùng, Tp.NĐ</t>
  </si>
  <si>
    <t>Phạm Thị Nghĩa</t>
  </si>
  <si>
    <t>3 tầng số 2, Phan Bội Châu, Trần Đăng Ninh, tp Nam Định</t>
  </si>
  <si>
    <t>65/QĐTHA-CĐ 22/8/2007</t>
  </si>
  <si>
    <t>59/HSST 15/6/2007</t>
  </si>
  <si>
    <t>64/THA 16/4/2002</t>
  </si>
  <si>
    <t>168/HSST 19,20/10/2000 1358/HSPT 31/8/2001</t>
  </si>
  <si>
    <t>172/QĐ-CTHA 08/5/2015</t>
  </si>
  <si>
    <t>53/HSST 15/9/2014 64/HSPT 24/3/2015</t>
  </si>
  <si>
    <t>13/QĐ-THA 13/8/2012</t>
  </si>
  <si>
    <t>01/KDTM-ST 21/5/2012</t>
  </si>
  <si>
    <t>157/QĐ-THA 01/8/2013</t>
  </si>
  <si>
    <t>17/HSST 26/4/2013 376/HSPT 26/6/2013</t>
  </si>
  <si>
    <t>17/QĐ-CTHA 21/6/2005</t>
  </si>
  <si>
    <t>18/DSPT 20/4/2004</t>
  </si>
  <si>
    <t>37/QĐ-CTHA 25/5/2009</t>
  </si>
  <si>
    <t>239/HSPT 23/4/2009</t>
  </si>
  <si>
    <t>61/QĐ-CTHA 22/4/2011</t>
  </si>
  <si>
    <t>128/HSPT 23/3/2011</t>
  </si>
  <si>
    <t>23/QĐ-CTHA 09/11/2011</t>
  </si>
  <si>
    <t>45/2011/HSST 15/9/2011</t>
  </si>
  <si>
    <t>93/QĐ-CTHA 06/02/2014</t>
  </si>
  <si>
    <t>825/2013/HSPT 25/12/2013 43/2013/HSST 11/9/2013</t>
  </si>
  <si>
    <t>10/2014/HSST 17/3/2014</t>
  </si>
  <si>
    <t>197/QĐ-CTHA 13/5/2014</t>
  </si>
  <si>
    <t>43/QĐ-THA 02/5/2001</t>
  </si>
  <si>
    <t>176/HSST 25/8/1999 596/HSPT 22/3/2000</t>
  </si>
  <si>
    <t>28/HSST 20/6/2011</t>
  </si>
  <si>
    <t>96/QĐ-CTHA 02/8/2011</t>
  </si>
  <si>
    <t>63/QĐ-CTHA 31/01/2013</t>
  </si>
  <si>
    <t>59/HSST 14/12/2012</t>
  </si>
  <si>
    <t>12/QĐ-CTHA 12/10/2011</t>
  </si>
  <si>
    <t xml:space="preserve">40/HSST 15/8/2011 </t>
  </si>
  <si>
    <t>27/QĐ-CTHA 08/01/2010</t>
  </si>
  <si>
    <t>184/HSST 21/9/2004 196/HSPT 01+02/3/2015</t>
  </si>
  <si>
    <t>62/QĐ-CTHA 05/5/2011</t>
  </si>
  <si>
    <t>10/2011/HSST 11/3/2011</t>
  </si>
  <si>
    <t>Án phí: 50 - TP: 5000</t>
  </si>
  <si>
    <t>Án phí: 28,495</t>
  </si>
  <si>
    <t>Án phí 8500</t>
  </si>
  <si>
    <t>Án phí sơ thẩm KDTM: 119735000</t>
  </si>
  <si>
    <t>Tiền phạt SQNN</t>
  </si>
  <si>
    <t>ApHSST: 200 - Ap DS: 415 - Truy thu: 4300</t>
  </si>
  <si>
    <t>APHSSt: 200 - Tịch thu: 11,500</t>
  </si>
  <si>
    <t>Tiền phạt:
20,000</t>
  </si>
  <si>
    <t>Án phí HSST: 200
Án phí DS: 207 
Tiền phạt: 5,000
Truy thu: 7,500</t>
  </si>
  <si>
    <t>Truy thu: 57,368</t>
  </si>
  <si>
    <t>Án phí DS: 600 
Tiền phạt: 10,000
SQNN: 12,000</t>
  </si>
  <si>
    <t>Án phi: 50
Tiền phạt: 3,000</t>
  </si>
  <si>
    <t>Tiền phạt: 3,000</t>
  </si>
  <si>
    <t>Án phi: 28
Tiền phạt: 3,000</t>
  </si>
  <si>
    <t>Áp: 100
Ph: 10000</t>
  </si>
  <si>
    <t>Không có tài sản, không rõ địa chỉ</t>
  </si>
  <si>
    <t>Không có tài sản</t>
  </si>
  <si>
    <t>Ko có tài sản, ko có thu nhập</t>
  </si>
  <si>
    <t>Không rõ địa chỉ, nơi cư trú</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</si>
  <si>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</si>
  <si>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</si>
  <si>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</si>
  <si>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Hoàng Thanh và Đỗ Thị Thanh Quế</t>
  </si>
  <si>
    <t>Xóm 3, Mỹ Trọng, Mỹ Xá, tp Nam Định</t>
  </si>
  <si>
    <t>128/2015/HSPT 28/10/2015 04/2015/HSST 19/01/2015</t>
  </si>
  <si>
    <t>82/QĐ-THA 01/12/2015</t>
  </si>
  <si>
    <t>APHSST+HSPT: 400
Án phí dân sự: 46500</t>
  </si>
  <si>
    <t>08/QĐ-CTHA 21/7/2015</t>
  </si>
  <si>
    <t>09/QĐ-CTHA 23/7/2015</t>
  </si>
  <si>
    <t>36/QĐ-CTHA 30/9/2015</t>
  </si>
  <si>
    <t>01/QĐ-CTHA 01/7/2015</t>
  </si>
  <si>
    <t>02/QĐ-CTHA 13/7/2015</t>
  </si>
  <si>
    <t>04/QĐ-CTHA 13/7/2015</t>
  </si>
  <si>
    <t>25/QĐ-CTHADS 28/7/2015</t>
  </si>
  <si>
    <t>26/QĐ-CTHADS 28/7/2015</t>
  </si>
  <si>
    <t>29/QĐ-CTHADS 04/8/2015</t>
  </si>
  <si>
    <t>17/QĐ-CTHA 28/7/2015</t>
  </si>
  <si>
    <t>18/QĐ-CTHA 28/7/2015</t>
  </si>
  <si>
    <t>24/QĐ-CTHA 28/7/2015</t>
  </si>
  <si>
    <t>23/QĐ-CTHA 28/7/2015</t>
  </si>
  <si>
    <t>19/QĐ-CTHA 28/7/2015</t>
  </si>
  <si>
    <t>14/QĐ-CTHA 28/7/2015</t>
  </si>
  <si>
    <t>22/QĐ-CTHA 28/7/2015</t>
  </si>
  <si>
    <t>15/QĐ-CTHA 28/7/2015</t>
  </si>
  <si>
    <t>16/QĐ-CTHA 28/7/2015</t>
  </si>
  <si>
    <t>03/QĐ-CTHA 05/1/2016</t>
  </si>
  <si>
    <t>08/QĐ-CTHADS 28/03/2016</t>
  </si>
  <si>
    <t>Bùi Thị Thu Giang</t>
  </si>
  <si>
    <t>31/155 Trần Thái Tông, Lộc Vượng, tp Nam Định</t>
  </si>
  <si>
    <t>70/2015/HSST 12/11/2015</t>
  </si>
  <si>
    <t>101/QĐ-CTHA 08/01/2016</t>
  </si>
  <si>
    <t>103/QĐ-CTHA 08/01/2016</t>
  </si>
  <si>
    <t>Bùi Huy Tuấn</t>
  </si>
  <si>
    <t>03/QĐ-THA 01/12/2015</t>
  </si>
  <si>
    <t>06/QĐ-CTHADS 08/03/2016</t>
  </si>
  <si>
    <t>Nguyễn Văn Hoàn</t>
  </si>
  <si>
    <t>484 đê Tiền Phong, Trần Quang Khải, Tp Nam Định</t>
  </si>
  <si>
    <t>165/QĐ-CTHA 11/03/2016</t>
  </si>
  <si>
    <t>Phạt 3200</t>
  </si>
  <si>
    <t>07/QĐ-CTHA 25/3/2016</t>
  </si>
  <si>
    <t>Lê Thanh Tuấn</t>
  </si>
  <si>
    <t>Phạm Bá Duy</t>
  </si>
  <si>
    <t>Nguyễn Văn Nhận</t>
  </si>
  <si>
    <t>Lê Thị Khuyên</t>
  </si>
  <si>
    <t>Vũ Văn Chinh</t>
  </si>
  <si>
    <t>Nguyễn Đăng Thủy</t>
  </si>
  <si>
    <t>Phạm Văn Thành</t>
  </si>
  <si>
    <t>Nguyễn Văn Chinh
Nguyễn Văn Tiến</t>
  </si>
  <si>
    <t>Lưu Văn Chiến</t>
  </si>
  <si>
    <t>Nguyễn Văn Hải</t>
  </si>
  <si>
    <t>Nguyễn Văn Tuấn</t>
  </si>
  <si>
    <t>Bùi Văn Đợi</t>
  </si>
  <si>
    <t>Phùng Văn Lập</t>
  </si>
  <si>
    <t>Nguyễn Văn Thuận</t>
  </si>
  <si>
    <t>Vũ Trọng Sử</t>
  </si>
  <si>
    <t>Vũ  Xuân Sơn</t>
  </si>
  <si>
    <t>Mai Văn Hùng</t>
  </si>
  <si>
    <t>Nguyễn Văn Hiếu</t>
  </si>
  <si>
    <t>Trần Văn Đảng</t>
  </si>
  <si>
    <t>Trần Văn Tứ</t>
  </si>
  <si>
    <t>Phạm Văn Qúy</t>
  </si>
  <si>
    <t>Lưu Công Ngân</t>
  </si>
  <si>
    <t>Nguyễn Thị Huyền</t>
  </si>
  <si>
    <t>Vũ Văn Cường</t>
  </si>
  <si>
    <t>Vũ Văn Lý</t>
  </si>
  <si>
    <t>Nguyễn Văn Nam</t>
  </si>
  <si>
    <t>Nguyễn Tuấn Anh
Nguyễn Văn Hiến
Nguyễn Thị Hòa</t>
  </si>
  <si>
    <t>Phạm Xuân Hòa</t>
  </si>
  <si>
    <t>Nguyễn Thị Sen</t>
  </si>
  <si>
    <t>Phạm Thị Thu</t>
  </si>
  <si>
    <t>Trần Văn Khiết</t>
  </si>
  <si>
    <t>Vũ Văn Mạnh</t>
  </si>
  <si>
    <t>Nguyễn Văn Tới
Trần Thị Nguyệt</t>
  </si>
  <si>
    <t>Vũ Văn Hùng</t>
  </si>
  <si>
    <t>Đặng Văn Xum</t>
  </si>
  <si>
    <t>Trần Văn Khoái</t>
  </si>
  <si>
    <t>Trịnh Văn Duy</t>
  </si>
  <si>
    <t>Nguyễn Văn Lâm
Đinh Thị Lan</t>
  </si>
  <si>
    <t>Đỗ Văn Vinh</t>
  </si>
  <si>
    <t>Trần Văn Tài</t>
  </si>
  <si>
    <t>Lưu Công Hương</t>
  </si>
  <si>
    <t>Đinh Đức Thọ</t>
  </si>
  <si>
    <t>Vũ Văn Song</t>
  </si>
  <si>
    <t>Nguyễn Thị Hà</t>
  </si>
  <si>
    <t>Hoàng Thị Thu Thúy</t>
  </si>
  <si>
    <t>Bùi Xuân An</t>
  </si>
  <si>
    <t>Nguyễn Văn Thiên</t>
  </si>
  <si>
    <t>Đặng Đại Dương</t>
  </si>
  <si>
    <t>Nguyễn Văn Đức</t>
  </si>
  <si>
    <t>Vũ Văn Tĩnh</t>
  </si>
  <si>
    <t>Nguyễn Văn Khanh</t>
  </si>
  <si>
    <t>Đặng Văn Công</t>
  </si>
  <si>
    <t>Phan Văn Dầu</t>
  </si>
  <si>
    <t>Chi cục THADS huyện Giao Thuỷ</t>
  </si>
  <si>
    <t>Xóm Tiên Hưng-
Xã Giao Châu</t>
  </si>
  <si>
    <t>62/HSST
29/7/2014</t>
  </si>
  <si>
    <t>07/QĐTHA
9/10/2014</t>
  </si>
  <si>
    <t>Án phí HSST: 200
Án phí DSST: 15.000</t>
  </si>
  <si>
    <t>10/QĐTHA
21/7/2015</t>
  </si>
  <si>
    <t>Xóm Tây Sơn -
Xã Giao Châu</t>
  </si>
  <si>
    <t>04/HSST
30/1/2013</t>
  </si>
  <si>
    <t>307/QĐTHA
9/8/2013</t>
  </si>
  <si>
    <t>Phạt: 10.000</t>
  </si>
  <si>
    <t>11/QĐTHA
21/7/2015</t>
  </si>
  <si>
    <t xml:space="preserve">Xóm 15-
 Xã Giao Hải </t>
  </si>
  <si>
    <t>12/HSST
18/3/2015</t>
  </si>
  <si>
    <t>118/QĐTHA
26/5/2015</t>
  </si>
  <si>
    <t>Phạt: 5.000</t>
  </si>
  <si>
    <t>23/QĐTHA
22/7/2015</t>
  </si>
  <si>
    <t xml:space="preserve">62/HSPT
28/4/2010                                                                                                                                                                                                                                                                                                                                        </t>
  </si>
  <si>
    <t>142/QĐTHA
8/6/2010</t>
  </si>
  <si>
    <t xml:space="preserve">Phạt: 5.000
Truy thu: 9.740
</t>
  </si>
  <si>
    <t>24/QĐTHA
22/7/2015</t>
  </si>
  <si>
    <t>Xóm 5- Quyết Tiến- Xã Giao Tiến</t>
  </si>
  <si>
    <t>59/HSST
28/7/2014</t>
  </si>
  <si>
    <t>05/QĐTHA
9/10/2014</t>
  </si>
  <si>
    <t>25/QĐTHA
22/7/2015</t>
  </si>
  <si>
    <t>Xóm 5 - Quyết 
Tiến - Xã Giao Tiến</t>
  </si>
  <si>
    <t>51/HSST
31/10/2013</t>
  </si>
  <si>
    <t>15/QĐTHA
3/11/2014</t>
  </si>
  <si>
    <t>Truy thu: 4.000
Phạt: 5.000</t>
  </si>
  <si>
    <t>26/QĐTHA
22/7/2015</t>
  </si>
  <si>
    <t>Phạt: 3.000</t>
  </si>
  <si>
    <t>Xóm Hải Ninh-
 Xã Bạch Long
Xóm Trung Đường
Xã Bạch Long</t>
  </si>
  <si>
    <t>47/HSST 10/5/2013</t>
  </si>
  <si>
    <t>281/QĐTHA04/7/2013</t>
  </si>
  <si>
    <t xml:space="preserve">
Phạt: 12.000
Phạt: 10.000</t>
  </si>
  <si>
    <t>33/QĐTHA
23/7/2015</t>
  </si>
  <si>
    <t>Xóm Nam Hải, 
Xã Bạch Long</t>
  </si>
  <si>
    <t>1849/HSPT 10/10/1998</t>
  </si>
  <si>
    <t>16/QĐTHA
1/3/1999</t>
  </si>
  <si>
    <t>Án phí HSST: 100; 
Phạt: 20.000</t>
  </si>
  <si>
    <t>34/QĐTHA
23/7/2014</t>
  </si>
  <si>
    <t>Xóm Thanh Mỹ - 
Xã Giao Thanh</t>
  </si>
  <si>
    <t>67/QĐTHA
19/11/2013</t>
  </si>
  <si>
    <t>36/QĐTHA
23/7/2015</t>
  </si>
  <si>
    <t>Khu 4A -
TT.Ngô Đồng</t>
  </si>
  <si>
    <t>72/HSST 24/9/2013</t>
  </si>
  <si>
    <t>45/QĐTHA
13/11/2013</t>
  </si>
  <si>
    <t>Phạt: 4.500</t>
  </si>
  <si>
    <t>38/QĐTHA
23/7/2015</t>
  </si>
  <si>
    <t>Xóm 8 -
Xã Giao Hà</t>
  </si>
  <si>
    <t>49/HSST 18/7/2013</t>
  </si>
  <si>
    <t>09/QĐTHA
10/10/2013</t>
  </si>
  <si>
    <t>Án phí DSST: 2.195; 
Truy thu: 9.300</t>
  </si>
  <si>
    <t>39/QĐTHA
23/7/2015</t>
  </si>
  <si>
    <t>Xóm 5 -
Xã Giao Hà</t>
  </si>
  <si>
    <t>36/HSST 21/4/2011</t>
  </si>
  <si>
    <t>197/QĐTHA
10/8/2011</t>
  </si>
  <si>
    <t>40/QĐTHA
23/7/2015</t>
  </si>
  <si>
    <t>33/HSST 27/11/2012</t>
  </si>
  <si>
    <t>151/QĐTHA13/3/2013</t>
  </si>
  <si>
    <t>Phạt: 20.000; 
Truy thu: 1.150</t>
  </si>
  <si>
    <t>41/QĐTHA
23/7/2015</t>
  </si>
  <si>
    <t>Xóm Liên Hoan,
 Xã Bạch Long</t>
  </si>
  <si>
    <t>152/HSST 19/5/2011</t>
  </si>
  <si>
    <t>02/QĐTHA
07/10/2011</t>
  </si>
  <si>
    <t>Án phí: 150;
 Phạt 5.000</t>
  </si>
  <si>
    <t>42/QĐTHA
23/7/2015</t>
  </si>
  <si>
    <t>Xóm 19 -
 Xã Giao An</t>
  </si>
  <si>
    <t>24/HSST
26/9/2014</t>
  </si>
  <si>
    <t>42/QĐTHA
25/11/2014</t>
  </si>
  <si>
    <t xml:space="preserve">
Phạt: 5.000
</t>
  </si>
  <si>
    <t>234/HSST 17/10/1998</t>
  </si>
  <si>
    <t>21/QĐTHA
27/2/2000</t>
  </si>
  <si>
    <t>27/HSST 12/9/2011</t>
  </si>
  <si>
    <t>171/QĐTHA
13/8/2014</t>
  </si>
  <si>
    <t>Án phí HSST: 187;
 Phạt: 2.000</t>
  </si>
  <si>
    <t>98/QĐTHA
28/9/2015</t>
  </si>
  <si>
    <t>Xóm 8-
Xã Giao Hải</t>
  </si>
  <si>
    <t>60/HSST
8/7/2015</t>
  </si>
  <si>
    <t>25/QĐTHA
6/10/2015</t>
  </si>
  <si>
    <t>Án phí HSST: 200
Phạt: 3.000</t>
  </si>
  <si>
    <t>02/QĐTHA
21/10/2015</t>
  </si>
  <si>
    <t>Đội 10 - 
Xã Giao Hải</t>
  </si>
  <si>
    <t>387/HSPT
26/3/2007</t>
  </si>
  <si>
    <t>106/QĐTHA
10/12/2015</t>
  </si>
  <si>
    <t>Án phí HSST 40
Phạt 10.000</t>
  </si>
  <si>
    <t>10/QĐTHA
28/12/2015</t>
  </si>
  <si>
    <t>Xóm Thành Thắng -
Giao Châu</t>
  </si>
  <si>
    <t>100/HSST
15/12/2015</t>
  </si>
  <si>
    <t>137/QĐTHA
22/2/2016</t>
  </si>
  <si>
    <t>Án phí HSST 200
Án phí DSST 200
Truy thu 1.060</t>
  </si>
  <si>
    <t>15/QĐTHA
28/3/2016</t>
  </si>
  <si>
    <t>Xóm 2 - 
Xã Giao Yến</t>
  </si>
  <si>
    <t>60/HSST
29/7/2014</t>
  </si>
  <si>
    <t>08/QĐTHA
09/10/2014</t>
  </si>
  <si>
    <t>05/QĐTHA
21/7/2015</t>
  </si>
  <si>
    <t>Xóm 1-
Xã Hồng Thuận</t>
  </si>
  <si>
    <t>Xóm 3-
Xã Hồng Thuận</t>
  </si>
  <si>
    <t>61/HSST
24/4/2013</t>
  </si>
  <si>
    <t>302/QĐTHA
09/8/2013</t>
  </si>
  <si>
    <t>Án phí HSST: 200
Phạt: 5.000</t>
  </si>
  <si>
    <t>07/QĐTHA
21/7/2015</t>
  </si>
  <si>
    <t>Xóm 5 -
Xã Hồng Thuận</t>
  </si>
  <si>
    <t>28/HSST
15/5/2012</t>
  </si>
  <si>
    <t>43/QĐTHA
25/11/2014</t>
  </si>
  <si>
    <t>Án phí DSST: 350
Phạt: 5.000
Thu lời bất chính
sung CQNN: 33.450</t>
  </si>
  <si>
    <t>09/QĐTHA
21/7/2015</t>
  </si>
  <si>
    <t>93/HSPT
30/5/2012</t>
  </si>
  <si>
    <t>85/QĐTHA
30/10/2012</t>
  </si>
  <si>
    <t>Án phí HSPT: 200
Phạt: 4.777</t>
  </si>
  <si>
    <t>20/QĐTHA
22/7/2015</t>
  </si>
  <si>
    <t>Xóm 3 -
Xã Hồng Thuận</t>
  </si>
  <si>
    <t>06/HSST
28/3/2013</t>
  </si>
  <si>
    <t>77/QĐTHA
20/12/2013</t>
  </si>
  <si>
    <t>Tịch thu: 19.400
Phạt: 10.000</t>
  </si>
  <si>
    <t>22/QĐTHA
22/7/2015</t>
  </si>
  <si>
    <t>Xóm 11 - 
Xã Giao Yến</t>
  </si>
  <si>
    <t>165/HSST
13/5/2013</t>
  </si>
  <si>
    <t>21/QĐTHA
10/10/2013</t>
  </si>
  <si>
    <t>Án phí DSST: 1.116
Truy nộp 1.331</t>
  </si>
  <si>
    <t>44/QĐTHA
24/7/2015</t>
  </si>
  <si>
    <t>Đội 14-
Xã Hoành Sơn</t>
  </si>
  <si>
    <t>131/QĐTHA
26/12/2012</t>
  </si>
  <si>
    <t>74/QĐTHA
30/7/2015</t>
  </si>
  <si>
    <t>Đội 9-
Xã Giao Xuân</t>
  </si>
  <si>
    <t>1179/HSPT
3/12/2012</t>
  </si>
  <si>
    <t>20/QĐTHA
10/10/2013</t>
  </si>
  <si>
    <t>Án phí HSST:200
Truy nộp: 2.000</t>
  </si>
  <si>
    <t>78/QĐTHA
30/7/2015</t>
  </si>
  <si>
    <t>Xóm Xuân Châu
Xã Giao Xuân</t>
  </si>
  <si>
    <t>77/HSST
26/9/2013</t>
  </si>
  <si>
    <t>51/QĐTHA
13/11/2013</t>
  </si>
  <si>
    <t>Phạt: 3.000
Truy nộp:2.000</t>
  </si>
  <si>
    <t>80/QĐTHA
30/7/2015</t>
  </si>
  <si>
    <t>Xóm Xuân Minh
Xã Giao Xuân</t>
  </si>
  <si>
    <t xml:space="preserve">Phạt: 5.000
</t>
  </si>
  <si>
    <t>82/QĐTHA
30/7/2015</t>
  </si>
  <si>
    <t>Xóm 10- 
Xã Hoành Sơn</t>
  </si>
  <si>
    <t>152/HSST
28/8/2009</t>
  </si>
  <si>
    <t>59/QĐTHA
18/1/2010</t>
  </si>
  <si>
    <t>84/QĐTHA
30/7/2015</t>
  </si>
  <si>
    <t>Xóm Xuân Thọ -
Xã Giao Xuân</t>
  </si>
  <si>
    <t>44/HNGĐ
16/4/2012</t>
  </si>
  <si>
    <t>180/QĐTHA
25/4/2012</t>
  </si>
  <si>
    <t xml:space="preserve">
Án phí TS: 3.366
</t>
  </si>
  <si>
    <t>86/QĐTHA
30/7/2015</t>
  </si>
  <si>
    <t>Xóm 12-
Xã Hoành Sơn</t>
  </si>
  <si>
    <t>54/HSST
18/6/2015</t>
  </si>
  <si>
    <t xml:space="preserve"> 158/QĐTHA
24/7/2015</t>
  </si>
  <si>
    <t>92/QĐTHA
1/9/2015</t>
  </si>
  <si>
    <t>Xóm 2 - 
Xã Hoành Sơn</t>
  </si>
  <si>
    <t>105/HSST
19/12/2014</t>
  </si>
  <si>
    <t>71/QĐTHA
20/3/2015</t>
  </si>
  <si>
    <t>Án phí HSST: 200
Án phí DSST:
9.400</t>
  </si>
  <si>
    <t>93/QĐTHA
4/9/2015</t>
  </si>
  <si>
    <t>Xóm Xuân Hoành
Xã Giao Xuân</t>
  </si>
  <si>
    <t>57/HSST
2/7/2014</t>
  </si>
  <si>
    <t>37/QĐTHA
10/11/2014</t>
  </si>
  <si>
    <t>99/QĐTHA
28/9/2015</t>
  </si>
  <si>
    <t>Xóm Thị tứ-
Xã Giao Xuân</t>
  </si>
  <si>
    <t>64/HSST
30/7/2014</t>
  </si>
  <si>
    <t>10/QĐTHA
9/10/2014</t>
  </si>
  <si>
    <t>Án phí HSST: 200
Tịch thu: 2.000</t>
  </si>
  <si>
    <t>100/QĐTHA
28/9/2015</t>
  </si>
  <si>
    <t>23/HSST
14/4/2015</t>
  </si>
  <si>
    <t>117/QĐTHA
26/5/2015</t>
  </si>
  <si>
    <t>Một QĐ có 2 đối tượng</t>
  </si>
  <si>
    <t>Xóm 20 -
Xã Giao Thiện</t>
  </si>
  <si>
    <t>02/KDTM 22/9/2011</t>
  </si>
  <si>
    <t>49/QĐTHA
10/11/2011</t>
  </si>
  <si>
    <t>Án phí KDTM : 6.149</t>
  </si>
  <si>
    <t>47/QĐTHA
28/7/2015</t>
  </si>
  <si>
    <t>Xóm 6 - 
Xã Giao Nhân</t>
  </si>
  <si>
    <t>50/HSST
10/9/2013</t>
  </si>
  <si>
    <t>103/QĐTHA17/2/2014</t>
  </si>
  <si>
    <t>48/QĐTHA
28/7/2015</t>
  </si>
  <si>
    <t>Xóm 6 -
Xã Giao Nhân</t>
  </si>
  <si>
    <t>01/HSST 10/1/2012</t>
  </si>
  <si>
    <t>110/QĐTHA
13/11/2012</t>
  </si>
  <si>
    <t>Phạt : 6.000</t>
  </si>
  <si>
    <t>49/QĐTHA
28/7/2015</t>
  </si>
  <si>
    <t>Đội 3 -
Xã  Giao Nhân</t>
  </si>
  <si>
    <t>38/HSST
26/4/2014</t>
  </si>
  <si>
    <t>135/QĐTHA
16/6/2014</t>
  </si>
  <si>
    <t>Án phí HSST : 200; Án phí DSST : 1.260</t>
  </si>
  <si>
    <t>50/QĐTHA
28/7/2015</t>
  </si>
  <si>
    <t>Xóm 29 -
Xã Giao Thiện</t>
  </si>
  <si>
    <t>41/HSPT
10/6/2014</t>
  </si>
  <si>
    <t>164/QĐTHA
13/8/2014</t>
  </si>
  <si>
    <t>Án phí DSST : 1.000</t>
  </si>
  <si>
    <t>52/QĐTHA
28/7/2015</t>
  </si>
  <si>
    <t>Xóm 19 - 
Xã Giao Thiện</t>
  </si>
  <si>
    <t>03/HSST
16/1/2013</t>
  </si>
  <si>
    <t>157/QĐTHA
25/3/2013</t>
  </si>
  <si>
    <t>Án phí HSST : 200; Án phí DSST: 412; Truy thu SCQNN : 8.250</t>
  </si>
  <si>
    <t>53/QĐTHA
28/7/2015</t>
  </si>
  <si>
    <t>Xóm 7 -
Xã Giao Long</t>
  </si>
  <si>
    <t>381/HSST 14/8/2012</t>
  </si>
  <si>
    <t>91/QĐTHA 15/1/2014</t>
  </si>
  <si>
    <t>Phạt 10.000</t>
  </si>
  <si>
    <t>55/QĐTHA
28/7/2015</t>
  </si>
  <si>
    <t>Xóm 17 -
 Xã Giao Lạc</t>
  </si>
  <si>
    <t>84/HSST 25/3/2014</t>
  </si>
  <si>
    <t>18/QĐTHA 3/11/2014</t>
  </si>
  <si>
    <t>Án phí: 200;
 Phạt: 22.000</t>
  </si>
  <si>
    <t>60/QĐTHA
28/7/2015</t>
  </si>
  <si>
    <t>Xóm 14-
Xã Giao Lạc</t>
  </si>
  <si>
    <t>82/HSST 27/9/2013</t>
  </si>
  <si>
    <t>59/QĐTHA 13/11/2013</t>
  </si>
  <si>
    <t xml:space="preserve"> Phạt 5.000</t>
  </si>
  <si>
    <t>65/QĐTHA
28/7/2015</t>
  </si>
  <si>
    <t>Xóm Lâm Hoan -
Xã Giao Phong</t>
  </si>
  <si>
    <t>1000/HSPT 28/9/2006</t>
  </si>
  <si>
    <t>75/QĐTHA 20/12/2013</t>
  </si>
  <si>
    <t>Án Phí HSST: 50, HSPT: 50,
 Phạt: 10.000</t>
  </si>
  <si>
    <t>68/QĐTHA
28/7/2015</t>
  </si>
  <si>
    <t>Xóm Lâm Hải-
Xã Giao Phong</t>
  </si>
  <si>
    <t>85/HSST 24/5/2011</t>
  </si>
  <si>
    <t>121/QĐTHA 28/2/2012</t>
  </si>
  <si>
    <t>Án phí HS:130, 
Phạt 7.000</t>
  </si>
  <si>
    <t>69/QĐTHA
28/7/2015</t>
  </si>
  <si>
    <t>Xóm Lâm Bồi -
Xã Giao Phong</t>
  </si>
  <si>
    <t>171/HSST 8/9/2014</t>
  </si>
  <si>
    <t>91/QĐTHA
20/4/2015</t>
  </si>
  <si>
    <t>Án phí HS: 200, Phạt: 4.700</t>
  </si>
  <si>
    <t>70/QĐTHA
28/7/2015</t>
  </si>
  <si>
    <t>Xóm 6- 
Xã Bình Hòa</t>
  </si>
  <si>
    <t>18/HSST
6/5/2015</t>
  </si>
  <si>
    <t>151/QĐTHA
16/7/2015</t>
  </si>
  <si>
    <t>Án phí DSST: 1.520</t>
  </si>
  <si>
    <t>91/QĐTHA
10/8/2015</t>
  </si>
  <si>
    <t>TDP Lâm Hạ -
Thị trấn Quất Lâm</t>
  </si>
  <si>
    <t>103/HSST
16/12/2015</t>
  </si>
  <si>
    <t>140/QĐTHA
22/02/2016</t>
  </si>
  <si>
    <t>Án phí HSST 200
Án phí DSST 1.522
Truy thu 1.680</t>
  </si>
  <si>
    <t>13/QĐTHA
08/03/2016</t>
  </si>
  <si>
    <t>Xóm 12-
Xã Bình Hòa</t>
  </si>
  <si>
    <t>150/QĐTHA
16/7/2015</t>
  </si>
  <si>
    <t>Truy thu: 3.000</t>
  </si>
  <si>
    <t>14/QĐTHA
16/3/2016</t>
  </si>
  <si>
    <t>Mai Văn Hậu</t>
  </si>
  <si>
    <t>67/29.6.2012</t>
  </si>
  <si>
    <t>Tiền phạt 13000</t>
  </si>
  <si>
    <t>23/21.8.2015</t>
  </si>
  <si>
    <t>28/14.9.2012 của TA Hải Hậu</t>
  </si>
  <si>
    <t>34/26.8.2013</t>
  </si>
  <si>
    <t>Án phí 10320</t>
  </si>
  <si>
    <t>27/24.8.2015</t>
  </si>
  <si>
    <t>Lê Minh Tám</t>
  </si>
  <si>
    <t>21/24.6.2014 của TA Hải Hậu</t>
  </si>
  <si>
    <t>399/11.7.2014</t>
  </si>
  <si>
    <t>Nguyễn Văn Chung</t>
  </si>
  <si>
    <t>266/23.12.2014 của TA TP Vũng Tàu</t>
  </si>
  <si>
    <t>181/17.3.2015</t>
  </si>
  <si>
    <t>Án phí 400</t>
  </si>
  <si>
    <t>39/24.8.2015</t>
  </si>
  <si>
    <t>Trần Văn Quỳnh</t>
  </si>
  <si>
    <t>11/17.1.2014 của TA Hà Tĩnh</t>
  </si>
  <si>
    <t>268/15.4.2014</t>
  </si>
  <si>
    <t>Án phí 7000</t>
  </si>
  <si>
    <t>40/24.8.2015</t>
  </si>
  <si>
    <t>Lê Văn Tùy</t>
  </si>
  <si>
    <t>39/21.5.2013 của TA Nam Định</t>
  </si>
  <si>
    <t>83/16.7.2013</t>
  </si>
  <si>
    <t>Tiền phạt 10000</t>
  </si>
  <si>
    <t>57/24.8.2015</t>
  </si>
  <si>
    <t>12/27.02.2012 của TA Hải Hậu</t>
  </si>
  <si>
    <t>54/25.5.2012</t>
  </si>
  <si>
    <t xml:space="preserve">22/21.8.2015       </t>
  </si>
  <si>
    <t>Nguyễn Văn Phưởng</t>
  </si>
  <si>
    <t>18/01.3.2012 TA Hải Hậu</t>
  </si>
  <si>
    <t>08/20.10.2015</t>
  </si>
  <si>
    <t>Tống Thị Hằng</t>
  </si>
  <si>
    <t>Xóm 1, Hải Nam</t>
  </si>
  <si>
    <t>176/20.9.2011 của TA Tối cao</t>
  </si>
  <si>
    <t>51/17.4.2012</t>
  </si>
  <si>
    <t>36/24.8.2015</t>
  </si>
  <si>
    <t>Phạm Văn Thuận</t>
  </si>
  <si>
    <t>Xóm 9, Hải Cường</t>
  </si>
  <si>
    <t>403/12.9.2013 của TA TPHCM</t>
  </si>
  <si>
    <t>137/4.12.2013</t>
  </si>
  <si>
    <t>Án phí 30963</t>
  </si>
  <si>
    <t>30/24.8.2015</t>
  </si>
  <si>
    <t>Ninh Hồng Đức</t>
  </si>
  <si>
    <t>Xóm 2, Hải Cường</t>
  </si>
  <si>
    <t>162/28.4.2014 của TA TP HCM</t>
  </si>
  <si>
    <t>46/16.10.2014</t>
  </si>
  <si>
    <t>Án phí 5200</t>
  </si>
  <si>
    <t>31/24.8.2015</t>
  </si>
  <si>
    <t>Đặng Văn Thiện</t>
  </si>
  <si>
    <t>Xóm 8, Hải Nam</t>
  </si>
  <si>
    <t>23/16.10.2014 của TA Hải Hậu</t>
  </si>
  <si>
    <t>08/16.10.2014</t>
  </si>
  <si>
    <t>58/24.8.2015</t>
  </si>
  <si>
    <t>Hoàng Long</t>
  </si>
  <si>
    <t>03/QĐ/12.10.2012</t>
  </si>
  <si>
    <t>Tiền phạt 9650</t>
  </si>
  <si>
    <t>Trần Văn Đán</t>
  </si>
  <si>
    <t>Xóm 9A, Hải Phong</t>
  </si>
  <si>
    <t>96/28.9.2006 của TA Đắc Nông</t>
  </si>
  <si>
    <t>02/13.10.2007</t>
  </si>
  <si>
    <t>Tiền phạt 7358</t>
  </si>
  <si>
    <t>25/24.8.2015</t>
  </si>
  <si>
    <t>Bùi Đức Hiền</t>
  </si>
  <si>
    <t>Xóm 3, Hải Phong</t>
  </si>
  <si>
    <t>33/27.8.2014 của TA Hải Hậu</t>
  </si>
  <si>
    <t>23/16.10.2014</t>
  </si>
  <si>
    <t>Án phí 35741</t>
  </si>
  <si>
    <t>26/24.8.2015</t>
  </si>
  <si>
    <t>Nguyễn Văn Tài</t>
  </si>
  <si>
    <t>Xóm 11, Hải Cường</t>
  </si>
  <si>
    <t>46/16.5.2011</t>
  </si>
  <si>
    <t>Xuân Lập, Hải Xuân</t>
  </si>
  <si>
    <t>05/16.10.2015</t>
  </si>
  <si>
    <t>04/25.11.2015</t>
  </si>
  <si>
    <t>41/29.7.2015</t>
  </si>
  <si>
    <t>08/30.12.2015</t>
  </si>
  <si>
    <t>42/29.7.2015</t>
  </si>
  <si>
    <t>12/30.12.2015</t>
  </si>
  <si>
    <t>36/6.7.2015</t>
  </si>
  <si>
    <t>15/30.12.2015</t>
  </si>
  <si>
    <t>37/6.7.2015</t>
  </si>
  <si>
    <t>13/30.12.2015</t>
  </si>
  <si>
    <t>43/29.7.2015</t>
  </si>
  <si>
    <t>11/30.12.2015</t>
  </si>
  <si>
    <t>44/29.7.2015</t>
  </si>
  <si>
    <t>10/30.12.2015</t>
  </si>
  <si>
    <t>45/29.7.2015</t>
  </si>
  <si>
    <t>09/30.12.2015</t>
  </si>
  <si>
    <t>35/6.7.2015</t>
  </si>
  <si>
    <t>14/30.12.2015</t>
  </si>
  <si>
    <t>TrÇn ThÞ Loan</t>
  </si>
  <si>
    <t>H¶i Long</t>
  </si>
  <si>
    <t>42/22.3.2013 TA TP Th¸i Binh</t>
  </si>
  <si>
    <t>418/01.8.2014</t>
  </si>
  <si>
    <t>42/24.8.2015</t>
  </si>
  <si>
    <t>Tổ 2, TT Cồn</t>
  </si>
  <si>
    <t>48/HSST/23.7.2012; TAND HẢi Hậu</t>
  </si>
  <si>
    <t>01/QĐ/12.10.2012</t>
  </si>
  <si>
    <t>Tiền án phí 2.000</t>
  </si>
  <si>
    <t>20/19/8/2015</t>
  </si>
  <si>
    <t xml:space="preserve">Nguyễn Văn Trọng </t>
  </si>
  <si>
    <t>Tổ 3, TT Cồn</t>
  </si>
  <si>
    <t>3561/HSST/15.12.2009; TAND TP Hồ chí Minh</t>
  </si>
  <si>
    <t>43/QĐ/09.4.2010</t>
  </si>
  <si>
    <t>Hà Ngọc Hiến</t>
  </si>
  <si>
    <t xml:space="preserve">200/HSST/23.9.1999; TAND tỉnh Nam Định </t>
  </si>
  <si>
    <t>19/QĐ/10.4.2000</t>
  </si>
  <si>
    <t>Lã Thị Hương</t>
  </si>
  <si>
    <t>684/HSPT/24.11.2011; TAND Tối cao</t>
  </si>
  <si>
    <t>53/QĐ/17.4.2012</t>
  </si>
  <si>
    <t xml:space="preserve"> Phạt 60.000</t>
  </si>
  <si>
    <t>15/18/8/2015</t>
  </si>
  <si>
    <t>Hải Phúc</t>
  </si>
  <si>
    <t>Lâm Văn Sang</t>
  </si>
  <si>
    <t>193/HSST/20.6.2012; TAND Quận cầu Giấy</t>
  </si>
  <si>
    <t>26/QĐ/02.1.2013</t>
  </si>
  <si>
    <t>Tiền phạt 10.000</t>
  </si>
  <si>
    <t>60/24/8/2015</t>
  </si>
  <si>
    <t>Lê Văn Hội</t>
  </si>
  <si>
    <t>TT Cồn</t>
  </si>
  <si>
    <t>1577/HSPT/24.10.2002; TAND tối cao</t>
  </si>
  <si>
    <t>14/QĐ/10.3.2003</t>
  </si>
  <si>
    <t>10/18/8/2015</t>
  </si>
  <si>
    <t>Trần Thị Huê</t>
  </si>
  <si>
    <t>13/HSST/15/3/2013 TAND Hai hậu</t>
  </si>
  <si>
    <t>28/03/5/2013</t>
  </si>
  <si>
    <t>Tiền phạt 9.500</t>
  </si>
  <si>
    <t>14/18/8/2015</t>
  </si>
  <si>
    <t>Lưu Văn Huỳnh</t>
  </si>
  <si>
    <t>Tiền phạt 8.000</t>
  </si>
  <si>
    <t>07/17/12/2015</t>
  </si>
  <si>
    <t>Đỗ Văn Hiền</t>
  </si>
  <si>
    <t>04/HSPT/09/01/2013, TAND Tỉnh BÀ Rịa, VT</t>
  </si>
  <si>
    <t>23/16/10/2015</t>
  </si>
  <si>
    <t>01/09/11/2015</t>
  </si>
  <si>
    <t>Đỗ Thanh Duy</t>
  </si>
  <si>
    <t>20/HSST/10.6.2014 của TAND HẢi Hậu</t>
  </si>
  <si>
    <t>05/QĐ/16.10.2014</t>
  </si>
  <si>
    <t xml:space="preserve"> Phạt 9000</t>
  </si>
  <si>
    <t>61/26/8/2015</t>
  </si>
  <si>
    <t>01/KDTM-ST của TAND huyện Nam Sách, Hải Dương</t>
  </si>
  <si>
    <t>265/QĐ/ 15/4/2014</t>
  </si>
  <si>
    <t>Án phí 1.000</t>
  </si>
  <si>
    <t>Xãm 11 H¶i S¬n</t>
  </si>
  <si>
    <t>55/25.9.2013 TA 
huyÖn H¶i hËu</t>
  </si>
  <si>
    <t>125/01.11.2013</t>
  </si>
  <si>
    <t>Mai Xu©n Dù</t>
  </si>
  <si>
    <t>Xãm 5 H¶i S¬n</t>
  </si>
  <si>
    <t>94/14.12.1999</t>
  </si>
  <si>
    <t>§inh V¨n ThiÕt</t>
  </si>
  <si>
    <t>Déi 3, H¶i Giang</t>
  </si>
  <si>
    <t>129/13.11.2013</t>
  </si>
  <si>
    <t>¸n phÝ     400, 
Tich thu   4.990</t>
  </si>
  <si>
    <t>44/24.8.2015</t>
  </si>
  <si>
    <t>Vò ThÞ Lan</t>
  </si>
  <si>
    <t>Xãm 6, H¶i V©n</t>
  </si>
  <si>
    <t>12/15.11.2012</t>
  </si>
  <si>
    <t>TiÒn ph¹t  9500</t>
  </si>
  <si>
    <t>52/24.8.2015</t>
  </si>
  <si>
    <t>§Æng Thanh T©n</t>
  </si>
  <si>
    <t>Xãm 3, H¶i v©n</t>
  </si>
  <si>
    <t>148/09.2.2015</t>
  </si>
  <si>
    <t>Ph¹t      5.000</t>
  </si>
  <si>
    <t>53/24/8/2015</t>
  </si>
  <si>
    <t>§ç Thuý Ng©n</t>
  </si>
  <si>
    <t>H¶i H­ng</t>
  </si>
  <si>
    <t>412/01.8.2014</t>
  </si>
  <si>
    <t>¸n phÝ     200, 
TÞch thu    2.000</t>
  </si>
  <si>
    <t>50/24.8.2015</t>
  </si>
  <si>
    <t>HTX Kiªn Trung</t>
  </si>
  <si>
    <t>66/22.5.2009</t>
  </si>
  <si>
    <t>Båi th­êng CD 
         123.597</t>
  </si>
  <si>
    <t>10/1.2.2016</t>
  </si>
  <si>
    <t>98/14.7.2009</t>
  </si>
  <si>
    <t>Båi th­êng CD 
         63.000</t>
  </si>
  <si>
    <t>11/1.2.2016</t>
  </si>
  <si>
    <t>63/22.5.2009</t>
  </si>
  <si>
    <t>¸n phÝ    10.331</t>
  </si>
  <si>
    <t>12/1.2.2016</t>
  </si>
  <si>
    <t>Nguyễn Thị Tuyết</t>
  </si>
  <si>
    <t>TDP số 20, T.Long</t>
  </si>
  <si>
    <t>41/HSPT-24.3.2010</t>
  </si>
  <si>
    <t>61/12.7.2010</t>
  </si>
  <si>
    <t>TDP số 15, T.Long</t>
  </si>
  <si>
    <t>15/DSPT-07.8.2012</t>
  </si>
  <si>
    <t>06/10.4.2013</t>
  </si>
  <si>
    <t>APDS 4.000</t>
  </si>
  <si>
    <t>65/14.9.2015</t>
  </si>
  <si>
    <t>Phan Thị Thanh</t>
  </si>
  <si>
    <t>01/STLĐ-29.9.2014</t>
  </si>
  <si>
    <t>68/06.11.2014</t>
  </si>
  <si>
    <t>APLĐ 900</t>
  </si>
  <si>
    <t>73/14.9.2015</t>
  </si>
  <si>
    <t>TDP số 10, T.Long</t>
  </si>
  <si>
    <t>29/DSST-24.6.2009</t>
  </si>
  <si>
    <t>23/10.8.2009</t>
  </si>
  <si>
    <t>APDS 2.250</t>
  </si>
  <si>
    <t>71/14.9.2015</t>
  </si>
  <si>
    <t>28/DSST-24.6.2009</t>
  </si>
  <si>
    <t>24/10.8.2009</t>
  </si>
  <si>
    <t>APDS 3.000</t>
  </si>
  <si>
    <t>70/14.9.2015</t>
  </si>
  <si>
    <t>TDP số 16, T.Long</t>
  </si>
  <si>
    <t>57/HNGĐ-25.5.2012</t>
  </si>
  <si>
    <t>78/29.6.2012</t>
  </si>
  <si>
    <t>APTS 5.430</t>
  </si>
  <si>
    <t>69/14.9.2015</t>
  </si>
  <si>
    <t>TDP số 9, T.Long</t>
  </si>
  <si>
    <t>01/KDTMST-09.01.2014</t>
  </si>
  <si>
    <t>206/07.3.2014</t>
  </si>
  <si>
    <t>APKDTM 30.785</t>
  </si>
  <si>
    <t>66/14.9.2015</t>
  </si>
  <si>
    <t>03/02.01.2013</t>
  </si>
  <si>
    <t>07/17.8.2015</t>
  </si>
  <si>
    <t>Nguyễn Văn Dũng</t>
  </si>
  <si>
    <t>52/06.11.2014</t>
  </si>
  <si>
    <t>phạt 15.000</t>
  </si>
  <si>
    <t>08/17.8.2015</t>
  </si>
  <si>
    <t>Vũ Văn Soạn</t>
  </si>
  <si>
    <t>phạt 5.000</t>
  </si>
  <si>
    <t>Phạm Văn Hướng</t>
  </si>
  <si>
    <t>Hải Đông</t>
  </si>
  <si>
    <t>51/HSST-17.12.2010</t>
  </si>
  <si>
    <t>49/13.6.2011</t>
  </si>
  <si>
    <t>05/17.8.2015</t>
  </si>
  <si>
    <t>Cao Thị Thuý</t>
  </si>
  <si>
    <t>110/HNGĐ-23.11.2010</t>
  </si>
  <si>
    <t>42/21.1.2011</t>
  </si>
  <si>
    <t>ASTS 4.151</t>
  </si>
  <si>
    <t>03/17.8.2015</t>
  </si>
  <si>
    <t>Trần Thị Hoa</t>
  </si>
  <si>
    <t>147/HSST-12.8.2013</t>
  </si>
  <si>
    <t>197/16.4.2015</t>
  </si>
  <si>
    <t>04/17.8.2015</t>
  </si>
  <si>
    <t>xóm 10, Hải Lộc</t>
  </si>
  <si>
    <t>24/HSST-30.5.2014</t>
  </si>
  <si>
    <t>47/16.10.2014</t>
  </si>
  <si>
    <t>APDS 1.500</t>
  </si>
  <si>
    <t>01/10.8.2015</t>
  </si>
  <si>
    <t>Nguyễn Văn Thục</t>
  </si>
  <si>
    <t>xóm 4, Hải Chính</t>
  </si>
  <si>
    <t>Chi cục THADS huyện Hải Hậu</t>
  </si>
  <si>
    <t>Trần Văn Hà</t>
  </si>
  <si>
    <t>Xóm 9, Mỹ Hà, Mỹ Lộc</t>
  </si>
  <si>
    <t>Trần Ngọc Phương, 
Trần Ngọc Cường</t>
  </si>
  <si>
    <t>Trần Công Hậu</t>
  </si>
  <si>
    <t>Liên Minh, xã Mỹ Tân</t>
  </si>
  <si>
    <t>Trần Thị Mười</t>
  </si>
  <si>
    <t>Thôn Vị Việt, xã Mỹ Tiến</t>
  </si>
  <si>
    <t>01/HSST/
09/02/1999
Tỉnh Lai Châu</t>
  </si>
  <si>
    <t>AP: 72
Truy thu: 450
Phạt: 3500</t>
  </si>
  <si>
    <t>Đỗ Thị Loan</t>
  </si>
  <si>
    <t>Hồng Phúc, Mỹ Lộc, NĐ</t>
  </si>
  <si>
    <t>134/HSST/
14/11/2006
Tỉnh Nam Định</t>
  </si>
  <si>
    <t>10/QĐ-THA
29/12/2006</t>
  </si>
  <si>
    <t>Hưng Long, Mỹ Tân, Mỹ Lộc</t>
  </si>
  <si>
    <t>286/HSST/
30/9/2009
Việt Trì, Phú Thọ</t>
  </si>
  <si>
    <t>13/QĐ-THA
16/11/2010</t>
  </si>
  <si>
    <t>Trần Văn Miên</t>
  </si>
  <si>
    <t>Thôn La Chợ, Mỹ Tiến</t>
  </si>
  <si>
    <t>14/HSST/
20/9/2013
Huyện Mỹ Lộc</t>
  </si>
  <si>
    <t>34/QĐ-THA
05/11/2013</t>
  </si>
  <si>
    <t>Nguyễn Trường Giang</t>
  </si>
  <si>
    <t>Thôn Đồng Nhuệ, Mỹ Thịnh</t>
  </si>
  <si>
    <t>05/HSST/
02/7/2014
TA MỸ Lộc</t>
  </si>
  <si>
    <t>95/QĐ-THA
09/5/2014</t>
  </si>
  <si>
    <t>Bùi Đình Trung</t>
  </si>
  <si>
    <t>Xóm Hồng Phúc, Mỹ Tân, ML</t>
  </si>
  <si>
    <t>34/HSST/
28/02/2014
TA Thanh Xuân</t>
  </si>
  <si>
    <t>Án phí</t>
  </si>
  <si>
    <t>Hồng Phúc, Mỹ Tân</t>
  </si>
  <si>
    <t>596/HSPT/
22/3/2000
Tối Cao</t>
  </si>
  <si>
    <t>Mỹ Trung, Mỹ Lộc</t>
  </si>
  <si>
    <t>Liếu Nha, Mỹ Phúc, Mỹ Lộc</t>
  </si>
  <si>
    <t>Đặng Văn Hải</t>
  </si>
  <si>
    <t>Thôn 3, Mỹ Hưng, Mỹ Lộc</t>
  </si>
  <si>
    <t>Đặng Đình Kiên</t>
  </si>
  <si>
    <t>Án phí:200
Phạt: 5000</t>
  </si>
  <si>
    <t>Đặng Xuân Khánh</t>
  </si>
  <si>
    <t>Thôn 7, Mỹ Hưng, Mỹ Lộc</t>
  </si>
  <si>
    <t>Truy thu: 100
Phạt: 5000</t>
  </si>
  <si>
    <t>Trần Doãn Tú</t>
  </si>
  <si>
    <t>AP: 200.000
Phạt: 3000</t>
  </si>
  <si>
    <t>Chi cục THADS huyện Mỹ Lộc</t>
  </si>
  <si>
    <t>Trần Văn Tráng</t>
  </si>
  <si>
    <t>Tổ 9, thị trấn Nam Giang</t>
  </si>
  <si>
    <t>11/HSST(23/4/2015)</t>
  </si>
  <si>
    <t>249(09/6/2015)</t>
  </si>
  <si>
    <t>AP + TP: 5.200</t>
  </si>
  <si>
    <t>03(31/8/2015)</t>
  </si>
  <si>
    <t>Phạm Văn Diên</t>
  </si>
  <si>
    <t>Thôn Báo Đáp, xã Hồng Quang</t>
  </si>
  <si>
    <t>34/HSST(26/6/2015)</t>
  </si>
  <si>
    <t>323(12/8/2015)</t>
  </si>
  <si>
    <t>TP: 3.000</t>
  </si>
  <si>
    <t>29(15/9/2015)</t>
  </si>
  <si>
    <t>Thôn Hậu Phú, xã Hồng Quang</t>
  </si>
  <si>
    <t>Nguyễn Xuân Hải</t>
  </si>
  <si>
    <t>Xóm 7, xã Nghĩa An</t>
  </si>
  <si>
    <t>14/HSST(23/4/2015)</t>
  </si>
  <si>
    <t>254(15/6/2015)</t>
  </si>
  <si>
    <t>TP: 5.000</t>
  </si>
  <si>
    <t>32(15/9/2015)</t>
  </si>
  <si>
    <t>Thôn Trai, xã Nam Cường</t>
  </si>
  <si>
    <t xml:space="preserve"> TP: 3.000</t>
  </si>
  <si>
    <t>Lê Văn Khoa</t>
  </si>
  <si>
    <t>Thôn Trù, xã Nam Cường</t>
  </si>
  <si>
    <t>30/HSST(23/7/2014)</t>
  </si>
  <si>
    <t>45(15/10/2014)</t>
  </si>
  <si>
    <t>AP + TP: 3.200</t>
  </si>
  <si>
    <t>12(01/9/2015)</t>
  </si>
  <si>
    <t>Vũ Minh Thư</t>
  </si>
  <si>
    <t>Thôn Đoài, xã Nam Cường</t>
  </si>
  <si>
    <t>40(15/10/2014)</t>
  </si>
  <si>
    <t>15(01/9/2015)</t>
  </si>
  <si>
    <t>Vũ Văn Thanh</t>
  </si>
  <si>
    <t>Thôn Hậu, xã Nam Cường</t>
  </si>
  <si>
    <t>42(15/10/2014)</t>
  </si>
  <si>
    <t>16(01/9/2015)</t>
  </si>
  <si>
    <t>Đỗ Xuân Hữu</t>
  </si>
  <si>
    <t>Thôn Thượng, xã Nam Cường</t>
  </si>
  <si>
    <t>18/HSST(06/5/2015)</t>
  </si>
  <si>
    <t>298(22/7/2015)</t>
  </si>
  <si>
    <t>AP: 525</t>
  </si>
  <si>
    <t>33(25/9/2015)</t>
  </si>
  <si>
    <t>Đinh Thị Én (Đinh Thị Tứ)</t>
  </si>
  <si>
    <t>Thôn Đại An, xã Nam Thắng</t>
  </si>
  <si>
    <t>05/DSST(12/11/2012)</t>
  </si>
  <si>
    <t>66(18/12/2012)</t>
  </si>
  <si>
    <t>AP: 690</t>
  </si>
  <si>
    <t>41(25/9/2015)</t>
  </si>
  <si>
    <t>Thôn Nam Phong, xã Đồng Sơn</t>
  </si>
  <si>
    <t>Bùi Ngọc Huyến</t>
  </si>
  <si>
    <t>Thôn Ngọc Tỉnh, xã Nam Lợi</t>
  </si>
  <si>
    <t>49/HSST(15/02/2015)</t>
  </si>
  <si>
    <t>01(06/10/2014)</t>
  </si>
  <si>
    <t>TNSC: 2.000</t>
  </si>
  <si>
    <t>38(25/9/2015)</t>
  </si>
  <si>
    <t>Vũ Trọng Toán</t>
  </si>
  <si>
    <t>Xóm 6, xã Nam Dương</t>
  </si>
  <si>
    <t>42/HSST(14/11/2014)</t>
  </si>
  <si>
    <t>217(25/4/2015)</t>
  </si>
  <si>
    <t>TP: 15.000</t>
  </si>
  <si>
    <t>04(01/9/2015)</t>
  </si>
  <si>
    <t>Phạm Văn Phúc</t>
  </si>
  <si>
    <t>Thôn Quán Chiền, xã Nam Dương</t>
  </si>
  <si>
    <t>AP: 200</t>
  </si>
  <si>
    <t>Thôn Vọc, xã Nam Dương</t>
  </si>
  <si>
    <t>Xóm 2, xã Nam Toàn</t>
  </si>
  <si>
    <t>43/HSST(14/11/2014)</t>
  </si>
  <si>
    <t>TP: 2.200</t>
  </si>
  <si>
    <t>Lê Minh Tiệp</t>
  </si>
  <si>
    <t>120(19/12/2014)</t>
  </si>
  <si>
    <t>35(25/9/2015)</t>
  </si>
  <si>
    <t>Vũ Đình Điến</t>
  </si>
  <si>
    <t>Thôn Y Lư, xã Nam Hoa</t>
  </si>
  <si>
    <t>02/HSST(29/01/2015)</t>
  </si>
  <si>
    <t>152(10/3/2015)</t>
  </si>
  <si>
    <t>AP: 715</t>
  </si>
  <si>
    <t>19(01/9/2015)</t>
  </si>
  <si>
    <t>Vũ Ngọc Bộ</t>
  </si>
  <si>
    <t>Xóm Hồng Phương, xã Nam Hồng</t>
  </si>
  <si>
    <t>271/HSPT(24/11/2014)</t>
  </si>
  <si>
    <t>180(15/4/2015)</t>
  </si>
  <si>
    <t>21(01/9/2015)</t>
  </si>
  <si>
    <t>05/HSST(10/3/2015)</t>
  </si>
  <si>
    <t>Đỗ Đình Bảo</t>
  </si>
  <si>
    <t>Xóm 2, xã Điền Xá</t>
  </si>
  <si>
    <t>185(15/4/2015)</t>
  </si>
  <si>
    <t>06(01/9/2015)</t>
  </si>
  <si>
    <t>Thôn Đồng Quỹ, xã Nam Tiến</t>
  </si>
  <si>
    <t>Đỗ Văn Hào</t>
  </si>
  <si>
    <t>23/HSST(12/6/2015)</t>
  </si>
  <si>
    <t>318(12/8/2015)</t>
  </si>
  <si>
    <t>05(01/9/2015)</t>
  </si>
  <si>
    <t>Chi Cục THADS huyện Nam Trực</t>
  </si>
  <si>
    <t>Đoàn Văn Binh</t>
  </si>
  <si>
    <t>Đội 10, N.Bình</t>
  </si>
  <si>
    <t>38/HSST
30/11/2012</t>
  </si>
  <si>
    <t>61/QĐ
3/1/2013</t>
  </si>
  <si>
    <t>01/QĐ
16/7/2015</t>
  </si>
  <si>
    <t>Bùi Văn Biểu</t>
  </si>
  <si>
    <t>Xóm 3 Thịnh Phú
N.Bình</t>
  </si>
  <si>
    <t>208/HSST
05/11/2013</t>
  </si>
  <si>
    <t>165/QĐ
12/5/2014</t>
  </si>
  <si>
    <t>02/QĐ
16/7/2015</t>
  </si>
  <si>
    <t>Vũ Văn Lợi</t>
  </si>
  <si>
    <t>Đội 3, Lộng Điền,
N.Đồng</t>
  </si>
  <si>
    <t>432A/HSPT
18/3/2004</t>
  </si>
  <si>
    <t>193/QĐ
14/9/2009</t>
  </si>
  <si>
    <t xml:space="preserve">
Phạt: 10.000</t>
  </si>
  <si>
    <t>03/QĐ
16/7/2015</t>
  </si>
  <si>
    <t>Vũ Đình Trung</t>
  </si>
  <si>
    <t>Văn Giáo, N.Hùng</t>
  </si>
  <si>
    <t>1445/HSPT
28/10/1995</t>
  </si>
  <si>
    <t>20/QĐ
9/4/1996</t>
  </si>
  <si>
    <t>Phạt: 18.000</t>
  </si>
  <si>
    <t>05/QĐ
16/7/2015</t>
  </si>
  <si>
    <t>Vũ Văn Tào</t>
  </si>
  <si>
    <t>358/HSST
10/11/1999</t>
  </si>
  <si>
    <t>35/QĐ
2/8/2002</t>
  </si>
  <si>
    <t xml:space="preserve">
Phạt: 30.000</t>
  </si>
  <si>
    <t>06/QĐ
16/7/2015</t>
  </si>
  <si>
    <t>Vũ Văn Xuyên</t>
  </si>
  <si>
    <t>82/HSPT
26/1/1999</t>
  </si>
  <si>
    <t>38/QĐ
15/11/2007</t>
  </si>
  <si>
    <t>07/QĐ
16/7/2015</t>
  </si>
  <si>
    <t>Đội 9, N.Hùng</t>
  </si>
  <si>
    <t xml:space="preserve">
Phạt: 5.000</t>
  </si>
  <si>
    <t>Trịnh Văn Hoà</t>
  </si>
  <si>
    <t>Đội 1, N.Hùng</t>
  </si>
  <si>
    <t>35/HSST
4/11/2011</t>
  </si>
  <si>
    <t>62/QĐ
8/12/2011</t>
  </si>
  <si>
    <t>10/QĐ
16/7/2015</t>
  </si>
  <si>
    <t>Vũ Văn Phán</t>
  </si>
  <si>
    <t>Xóm 3-4, N.Hùng</t>
  </si>
  <si>
    <t>217/HSST
27/12/2011</t>
  </si>
  <si>
    <t>228
5/9/2012</t>
  </si>
  <si>
    <t>11/QĐ
16/7/2015</t>
  </si>
  <si>
    <t>Trương Văn Lương</t>
  </si>
  <si>
    <t>157/HSST
22/11/2012</t>
  </si>
  <si>
    <t>75/QĐ
29/1/2013</t>
  </si>
  <si>
    <t>12/QĐ
16/7/2015</t>
  </si>
  <si>
    <t>Đội 7, N.Hùng</t>
  </si>
  <si>
    <t>Ngô Văn Hà</t>
  </si>
  <si>
    <t>92/HSST
11/12/2012</t>
  </si>
  <si>
    <t>162/QĐ
28/4/2014</t>
  </si>
  <si>
    <t>15/QĐ
16/7/2015</t>
  </si>
  <si>
    <t>Đỗ Văn Cảm</t>
  </si>
  <si>
    <t>Đội 2, N.Hùng</t>
  </si>
  <si>
    <t>68/HSST
27/11/2013</t>
  </si>
  <si>
    <t>164/QĐ
12/5/2014</t>
  </si>
  <si>
    <t>16/QĐ
16/7/2015</t>
  </si>
  <si>
    <t>Cao Văn Cải</t>
  </si>
  <si>
    <t>Đội 12, N.Hùng</t>
  </si>
  <si>
    <t>28/HSST
20/6/2014</t>
  </si>
  <si>
    <t>12/QĐ
04/8/2015</t>
  </si>
  <si>
    <t>Nguyễn Văn Lâm
Nguyễn Văn Thành</t>
  </si>
  <si>
    <t>Đội 8, Quần Liêu
N.Sơn</t>
  </si>
  <si>
    <t>01/HSST
4/1/2013</t>
  </si>
  <si>
    <t>82/QĐ
7/2/2013</t>
  </si>
  <si>
    <t>TT: 1.100
TT: 3.000</t>
  </si>
  <si>
    <t>20/QĐ
16/7/2015</t>
  </si>
  <si>
    <t>Trần Văn Thông</t>
  </si>
  <si>
    <t>Đội 12, N.Sơn</t>
  </si>
  <si>
    <t>05/HNGĐ
1/2/2013</t>
  </si>
  <si>
    <t>153/QĐ
24/6/2013</t>
  </si>
  <si>
    <t>AP: 1.250</t>
  </si>
  <si>
    <t>21/QĐ
16/7/2015</t>
  </si>
  <si>
    <t>Nguyễn Văn Dân</t>
  </si>
  <si>
    <t>Đội 8, N.Sơn</t>
  </si>
  <si>
    <t>20/HSST
4/7/2012</t>
  </si>
  <si>
    <t>177/QĐ
26/6/2013</t>
  </si>
  <si>
    <t>22/QĐ
16/7/2015</t>
  </si>
  <si>
    <t>Nguyễn Văn Sao</t>
  </si>
  <si>
    <t>Đội 6, Quần Liêu
N.Sơn</t>
  </si>
  <si>
    <t>31/HSST
27/6/2014</t>
  </si>
  <si>
    <t>241/QĐ
30/7/2014</t>
  </si>
  <si>
    <t>TrT: 555</t>
  </si>
  <si>
    <t>23/QĐ
16/7/2015</t>
  </si>
  <si>
    <t>Nguyễn Văn Thành</t>
  </si>
  <si>
    <t>242/QĐ
30/7/2014</t>
  </si>
  <si>
    <t>TrT: 505</t>
  </si>
  <si>
    <t>24/QĐ
16/7/2015</t>
  </si>
  <si>
    <t>Trịnh Quang Dũng</t>
  </si>
  <si>
    <t>Long Yến, N.Thịnh</t>
  </si>
  <si>
    <t>37/HSST
6/9/2012</t>
  </si>
  <si>
    <t>129/QĐ
16/4/2013</t>
  </si>
  <si>
    <t>Nguyễn Văn Vinh</t>
  </si>
  <si>
    <t>Xóm 13, N.Thái</t>
  </si>
  <si>
    <t>88/HSPT
1/6/2007</t>
  </si>
  <si>
    <t>155/QĐ
10/7/2007</t>
  </si>
  <si>
    <t>NP: 10.000</t>
  </si>
  <si>
    <t>27/QĐ
16/7/2015</t>
  </si>
  <si>
    <t>Lê Văn Quyết</t>
  </si>
  <si>
    <t>Xóm 11, N.Thái</t>
  </si>
  <si>
    <t>17/HSST
23/4/2013</t>
  </si>
  <si>
    <t>163/QĐ
24/6/2013</t>
  </si>
  <si>
    <t>Phạt: 2.800</t>
  </si>
  <si>
    <t>30/QĐ
16/7/2015</t>
  </si>
  <si>
    <t>Dương Thị Tuyết</t>
  </si>
  <si>
    <t>Đội 5, N.Thái</t>
  </si>
  <si>
    <t>74/HSST
18/3/2013</t>
  </si>
  <si>
    <t>29/QĐ
25/10/2013</t>
  </si>
  <si>
    <t>AP: 200
APDS: 9.350</t>
  </si>
  <si>
    <t>31/QĐ
16/7/2015</t>
  </si>
  <si>
    <t>Lê Văn Doanh</t>
  </si>
  <si>
    <t>Thôn 3, N.Thái</t>
  </si>
  <si>
    <t>295/HSST
6/9/2013</t>
  </si>
  <si>
    <t>112/QĐ
28/2/2014</t>
  </si>
  <si>
    <t>16/QĐ
25/3/2016</t>
  </si>
  <si>
    <t>Đồng Văn Hà</t>
  </si>
  <si>
    <t>50/HSST
24/9/2014</t>
  </si>
  <si>
    <t>67/QĐ
10/11/2014</t>
  </si>
  <si>
    <t xml:space="preserve">
NP: 4.800</t>
  </si>
  <si>
    <t>33/QĐ
16/7/2015</t>
  </si>
  <si>
    <t>Đồng Văn Cấp</t>
  </si>
  <si>
    <t>Xóm 10, N.Thái</t>
  </si>
  <si>
    <t>68/QĐ
10/11/2014</t>
  </si>
  <si>
    <t>Nguyễn Thị Miên</t>
  </si>
  <si>
    <t>Đội 12, N.Lâm</t>
  </si>
  <si>
    <t>06/HSST
22/2/2006</t>
  </si>
  <si>
    <t>14/QĐ
14/10/2008</t>
  </si>
  <si>
    <t>NP: 5.000</t>
  </si>
  <si>
    <t>37/QĐ
16/7/2015</t>
  </si>
  <si>
    <t>Doãn Văn Thập</t>
  </si>
  <si>
    <t>Xóm 9, N.Lâm</t>
  </si>
  <si>
    <t>87/HSST
8/5/2014</t>
  </si>
  <si>
    <t>255/QĐ
20/8/2014</t>
  </si>
  <si>
    <t>41/QĐ
16/7/2015</t>
  </si>
  <si>
    <t>Phạm Thị Hái (Trang)</t>
  </si>
  <si>
    <t>Xóm 8B, N.Lâm</t>
  </si>
  <si>
    <t>27/HSST
24/5/2013</t>
  </si>
  <si>
    <t>73/QĐ
18/11/2014</t>
  </si>
  <si>
    <t>42/QĐ
16/7/2015</t>
  </si>
  <si>
    <t>Phạm Văn Tinh</t>
  </si>
  <si>
    <t>28/HSST
24/7/2015</t>
  </si>
  <si>
    <t>04/QĐ
06/10/2015</t>
  </si>
  <si>
    <t>Phạt 4.100</t>
  </si>
  <si>
    <t>02/QĐ
05/11/2015</t>
  </si>
  <si>
    <t>04/HSST
18/1/2016</t>
  </si>
  <si>
    <t>107/QĐ
02/3/2016</t>
  </si>
  <si>
    <t>TrT: 1.200
APDS: 270</t>
  </si>
  <si>
    <t>20/QĐ
25/3/2016</t>
  </si>
  <si>
    <t>Phạm Văn Yên</t>
  </si>
  <si>
    <t>Đội 16, N.Thái</t>
  </si>
  <si>
    <t>18/HSST
02/11/2004</t>
  </si>
  <si>
    <t>102/QĐ
5/7/2005</t>
  </si>
  <si>
    <t xml:space="preserve">  Phạt: 4.956</t>
  </si>
  <si>
    <t>21/QĐ
25/3/2016</t>
  </si>
  <si>
    <t>Tạ Văn Hoàng</t>
  </si>
  <si>
    <t>Đội 6, Hà Dương
 Nghĩa Châu, NHưng</t>
  </si>
  <si>
    <t>603/HSST
28/9/2011
Biên Hoà</t>
  </si>
  <si>
    <t>183
25/6/2012</t>
  </si>
  <si>
    <t>AP 200</t>
  </si>
  <si>
    <t>43
16/7/2015</t>
  </si>
  <si>
    <t>29/HSST
25/9/2012
N. Hưng</t>
  </si>
  <si>
    <t>33
5/11/2012</t>
  </si>
  <si>
    <t>44
16/7/2015</t>
  </si>
  <si>
    <t>08/HSST
24/1/2014
N.Hưng</t>
  </si>
  <si>
    <t>116
7/3/2014</t>
  </si>
  <si>
    <t>45
16/7/2015</t>
  </si>
  <si>
    <t>Đội 13, Nghĩa Phong
Nghĩa Hưng</t>
  </si>
  <si>
    <t>05/HSPT
12/1/2011
Nam Định</t>
  </si>
  <si>
    <t>111
10/2/2011</t>
  </si>
  <si>
    <t>P: 9,800</t>
  </si>
  <si>
    <t>47
16/7/2015</t>
  </si>
  <si>
    <t>Nguyễn Văn Thịnh</t>
  </si>
  <si>
    <t>Đội 5, Nghĩa Phong
Nghĩa Hưng</t>
  </si>
  <si>
    <t>112
10/2/2011</t>
  </si>
  <si>
    <t>P:9,000</t>
  </si>
  <si>
    <t>48
16/7/2015</t>
  </si>
  <si>
    <t>Nguyễn Văn Vượng</t>
  </si>
  <si>
    <t>Xóm 5,Nghĩa Phong,
Nghĩa Hưng</t>
  </si>
  <si>
    <t>114
10/2/2011</t>
  </si>
  <si>
    <t>P: 9,000</t>
  </si>
  <si>
    <t>49
16/7/2015</t>
  </si>
  <si>
    <t>Đỗ Thị Khánh
Trần Văn Hữu</t>
  </si>
  <si>
    <t>Nghĩa Bình,N.Hưng
Nghĩa Phong,N.Hưng</t>
  </si>
  <si>
    <t>39/HSPT
29/3/2011
Nam Định</t>
  </si>
  <si>
    <t>29
19/10/2012</t>
  </si>
  <si>
    <t>51
16/7/2015</t>
  </si>
  <si>
    <t>Đỗ Văn Khiêm
(Ngọc Khiêm, Duy Khiêm, Ba Tư)</t>
  </si>
  <si>
    <t>Tổ 2, Quỹ Nhất,
Nghĩa Hưng</t>
  </si>
  <si>
    <t>719/HSPT
30/9/2008
Tối Cao</t>
  </si>
  <si>
    <t>39
02/12/2008</t>
  </si>
  <si>
    <t>53
16/7/2015</t>
  </si>
  <si>
    <t>Nguyễn Văn Trường</t>
  </si>
  <si>
    <t>Khu 2, Quỹ Nhất, 
Nghĩa Hưng</t>
  </si>
  <si>
    <t>113
10/2/2011</t>
  </si>
  <si>
    <t xml:space="preserve">
P:9.500</t>
  </si>
  <si>
    <t>55
16/7/2015</t>
  </si>
  <si>
    <t>Lã Văn Chương</t>
  </si>
  <si>
    <t>Xóm 9, Nghĩa Phú,
Nghĩa Hưng</t>
  </si>
  <si>
    <t>30/HSST
15/12/1999
Nghĩa Hưng</t>
  </si>
  <si>
    <t>57
4/5/2000</t>
  </si>
  <si>
    <t>57
16/7/2015</t>
  </si>
  <si>
    <t>Xóm 4, Nghĩa Phú,
Nghĩa Hưng</t>
  </si>
  <si>
    <t>Vũ Văn Toàn</t>
  </si>
  <si>
    <t>Trần Văn Tư</t>
  </si>
  <si>
    <t>Nguyễn Văn Khánh</t>
  </si>
  <si>
    <t>14/HSST
12/5/2015
Nghĩa Hưng</t>
  </si>
  <si>
    <t>191
16/6/2015</t>
  </si>
  <si>
    <t xml:space="preserve">
APDS: 400</t>
  </si>
  <si>
    <t>62
16/7/2015</t>
  </si>
  <si>
    <t>Trần Văn Nguyện</t>
  </si>
  <si>
    <t>Nghĩa Hải,
Nghĩa Hưng</t>
  </si>
  <si>
    <t>168/HSST
7/8/1996
Nam Hà</t>
  </si>
  <si>
    <t>15
10/1/1998</t>
  </si>
  <si>
    <t>63
16/7/2015</t>
  </si>
  <si>
    <t>Trần Văn Ngân</t>
  </si>
  <si>
    <t>Nghĩa Dục,
Nghĩa Hải,
Nghĩa Hưng</t>
  </si>
  <si>
    <t>332/HSPT
16/3/1996
Tối Cao</t>
  </si>
  <si>
    <t>50
14/10/1996</t>
  </si>
  <si>
    <t>64
16/7/2015</t>
  </si>
  <si>
    <t>Ngô Văn Bẩy</t>
  </si>
  <si>
    <t>Đội 2, Nghĩa Hải,
Nghĩa Hưng</t>
  </si>
  <si>
    <t>2070/HSPT
20/8/2000
Tối Cao</t>
  </si>
  <si>
    <t>115
11/8/2005</t>
  </si>
  <si>
    <t>AP: 50
P: 40,000</t>
  </si>
  <si>
    <t>65
16/7/2015</t>
  </si>
  <si>
    <t>Đỗ Văn Tuấn</t>
  </si>
  <si>
    <t>32/HSPT
15/1/2008
Tối Cao</t>
  </si>
  <si>
    <t>175
18/8/2009</t>
  </si>
  <si>
    <t>AP+P:15,100</t>
  </si>
  <si>
    <t>66
16/7/2015</t>
  </si>
  <si>
    <t>Trần Ngọc Hoàng</t>
  </si>
  <si>
    <t>Đội 2, Nam Hải,
Nghĩa Hải,
Nghĩa Hưng</t>
  </si>
  <si>
    <t>1849/HSPT
24/12/2007
TPHCM</t>
  </si>
  <si>
    <t>93
19/1/2011</t>
  </si>
  <si>
    <t>68
16/7/2015</t>
  </si>
  <si>
    <t>Trần Văn Hải</t>
  </si>
  <si>
    <t>Đội 1, Phú Thọ
Nghĩa Hải,
Nghĩa Hưng</t>
  </si>
  <si>
    <t>53/HSST
03/12/2014
Nghĩa Hưng</t>
  </si>
  <si>
    <t>94
08/1/2015</t>
  </si>
  <si>
    <t xml:space="preserve">
APDS:749</t>
  </si>
  <si>
    <t>70
16/7/2015</t>
  </si>
  <si>
    <t>Vũ Văn Đài</t>
  </si>
  <si>
    <t>Liêu Hải
Nghĩa Trung,
Nghĩa Hưng</t>
  </si>
  <si>
    <t>1544/HSPT
25/10/2002
Tối Cao</t>
  </si>
  <si>
    <t>12
25/3/2003</t>
  </si>
  <si>
    <t>71
16/7/2015</t>
  </si>
  <si>
    <t>Đinh Thị Thuỷ</t>
  </si>
  <si>
    <t>Thụ Ích
Nghĩa Trung,
Nghĩa Hưng</t>
  </si>
  <si>
    <t>699/HSST
18/5/1998
Hà Nội</t>
  </si>
  <si>
    <t>58
04/11/1998</t>
  </si>
  <si>
    <t>72
16/7/2015</t>
  </si>
  <si>
    <t>Trần Đức Bình</t>
  </si>
  <si>
    <t xml:space="preserve">Đinh Văn Hùng </t>
  </si>
  <si>
    <t>Xóm 8
Nghĩa Trung,
Nghĩa Hưng</t>
  </si>
  <si>
    <t>369/HSPT
30/6/2011
Tối Cao</t>
  </si>
  <si>
    <t>294
1/8/2011</t>
  </si>
  <si>
    <t>APST: 200
APPT: 200</t>
  </si>
  <si>
    <t>76
16/7/2015</t>
  </si>
  <si>
    <t>Tạ Quang Nghĩa</t>
  </si>
  <si>
    <t>Đội 9, Liêu Hải
Nghĩa Trung,
Nghĩa Hưng</t>
  </si>
  <si>
    <t>178/HSST
21/2/2012
Hoàng Mai-HN</t>
  </si>
  <si>
    <t>184
25/6/2012</t>
  </si>
  <si>
    <t>77
16/7/2015</t>
  </si>
  <si>
    <t>Chu Quang Toản</t>
  </si>
  <si>
    <t>Xóm 7
Nghĩa Trung,
Nghĩa Hưng</t>
  </si>
  <si>
    <t>47/HSST
9/5/2013
Phú Bình</t>
  </si>
  <si>
    <t>216
12/8/2013</t>
  </si>
  <si>
    <t>78
16/7/2015</t>
  </si>
  <si>
    <t>Bùi Văn Bắc</t>
  </si>
  <si>
    <t>Xóm 12
Nghĩa Trung,
Nghĩa Hưng</t>
  </si>
  <si>
    <t>56/HSST
16/5/2014
Sơn Tây-HN</t>
  </si>
  <si>
    <t>244
31/7/2014</t>
  </si>
  <si>
    <t>P: 5,000</t>
  </si>
  <si>
    <t>79
16/7/2015</t>
  </si>
  <si>
    <t>208/HSST
20/11/2014
Long Thành-Đồng Nai</t>
  </si>
  <si>
    <t>97
02/2/2015</t>
  </si>
  <si>
    <t>80
16/7/2015</t>
  </si>
  <si>
    <t>Nguyễn Văn Quảng</t>
  </si>
  <si>
    <t>Khu 6
Rạng Đông,
Nghĩa Hưng</t>
  </si>
  <si>
    <t>34/HSST
5/8/2013
Nghĩa Hưng</t>
  </si>
  <si>
    <t>227
12/9/2013</t>
  </si>
  <si>
    <t>84
16/7/2015</t>
  </si>
  <si>
    <t>Bùi Quốc Việt</t>
  </si>
  <si>
    <t>Rạng Đông,
Nghĩa Hưng</t>
  </si>
  <si>
    <t>108/HSST
23/12/2013
Đak Lăk</t>
  </si>
  <si>
    <t>203
30/6/2014</t>
  </si>
  <si>
    <t>85
16/7/2015</t>
  </si>
  <si>
    <t>Nguyễn Văn Điện</t>
  </si>
  <si>
    <t>Đội 10,
Nghĩa Thắng
Nghĩa Hưng</t>
  </si>
  <si>
    <t>84/HSST
8/3/2011
TP- HCM</t>
  </si>
  <si>
    <t>218
24/5/2011</t>
  </si>
  <si>
    <t>88
16/7/2015</t>
  </si>
  <si>
    <t>Bùi Trọng Thẩm</t>
  </si>
  <si>
    <t>Đội 3
Nghĩa Thắng,
Nghĩa Hưng</t>
  </si>
  <si>
    <t>31A/HSPT
15/1/2013
Hà Nội</t>
  </si>
  <si>
    <t>149
21/5/2013</t>
  </si>
  <si>
    <t>90
16/7/2015</t>
  </si>
  <si>
    <t>Lê Văn Hồng</t>
  </si>
  <si>
    <t>Đội 6, Đồng Liêu
Nghĩa Lạc,
Nghĩa Hưng</t>
  </si>
  <si>
    <t>34/HSST
20/6/2005
Ninh Bình</t>
  </si>
  <si>
    <t>5
11/10/2005</t>
  </si>
  <si>
    <t>94
16/7/2015</t>
  </si>
  <si>
    <t>Trần Văn Đang</t>
  </si>
  <si>
    <t>Đội 4,Nghĩa Lạc,
Nghĩa Hưng</t>
  </si>
  <si>
    <t>04/HSST
8/1/2009
Bù Đăng
Bình Phước</t>
  </si>
  <si>
    <t>51
4/11/2011</t>
  </si>
  <si>
    <t>APHS: 50
P: 3,000</t>
  </si>
  <si>
    <t>98
16/7/2015</t>
  </si>
  <si>
    <t>Trần Văn Khiêm</t>
  </si>
  <si>
    <t>Đội 4, Đồng Lạc
Nghĩa Lạc,
Nghĩa Hưng</t>
  </si>
  <si>
    <t>52/HSST
27/10/2011
Đăk Nông</t>
  </si>
  <si>
    <t>74
26/12/2011</t>
  </si>
  <si>
    <t>APHS: 200
P: 5,000</t>
  </si>
  <si>
    <t>99
16/7/2015</t>
  </si>
  <si>
    <t>Trần Văn Tú</t>
  </si>
  <si>
    <t>Đồng Lạc
Nghĩa Lạc
Nghĩa Hưng</t>
  </si>
  <si>
    <t>430/HSPT
25/3/2011
Hà Nội</t>
  </si>
  <si>
    <t>99
3/1/2012</t>
  </si>
  <si>
    <t>APHS: 200
P: 10,000</t>
  </si>
  <si>
    <t>100
16/7/2015</t>
  </si>
  <si>
    <t>Vũ Văn Hiệu</t>
  </si>
  <si>
    <t>Xóm 2,
xã Nghĩa Lạc
Nghĩa Hưng</t>
  </si>
  <si>
    <t>25/HSST
9/5/2013
Hải Hậu</t>
  </si>
  <si>
    <t>98
2/1/2014</t>
  </si>
  <si>
    <t>P: 15,000</t>
  </si>
  <si>
    <t>103
16/7/2015</t>
  </si>
  <si>
    <t>Nguyễn Ái Việt</t>
  </si>
  <si>
    <t>Hưng Thịnh
Hoàng Nam
Nghĩa Hưng</t>
  </si>
  <si>
    <t>326/HSST
26/11/2013
Hà Nội</t>
  </si>
  <si>
    <t>78
24/1/2014</t>
  </si>
  <si>
    <t>104
16/7/2015</t>
  </si>
  <si>
    <t>Trần Văn Sỹ</t>
  </si>
  <si>
    <t>Đội 12,Nghĩa Thành
Nghĩa Hưng</t>
  </si>
  <si>
    <t>13/HSST
16/4/2014
Đăc Lăk</t>
  </si>
  <si>
    <t>194
10/6/2014</t>
  </si>
  <si>
    <t>106
16/7/2015</t>
  </si>
  <si>
    <t>Mai Thị Thuỷ</t>
  </si>
  <si>
    <t>Nghĩa Hồng
Nghĩa Hưng</t>
  </si>
  <si>
    <t>78/HSST
23/10/1997
Móng Cái</t>
  </si>
  <si>
    <t>19
05/2/1998</t>
  </si>
  <si>
    <t>107
16/7/2015</t>
  </si>
  <si>
    <t>Trần Văn Tuấn</t>
  </si>
  <si>
    <t>Đội 1, 
xã Nghĩa Hồng
Nghĩa Hưng</t>
  </si>
  <si>
    <t>245/HSST
22/6/2010
Hà Nội</t>
  </si>
  <si>
    <t>33
28/10/2010</t>
  </si>
  <si>
    <t>109
16/7/2015</t>
  </si>
  <si>
    <t>Ngô Văn Thế</t>
  </si>
  <si>
    <t>Đội 2, 
xã Nghĩa Hồng
Nghĩa Hưng</t>
  </si>
  <si>
    <t>02/HSST
12/1/2011
Nghĩa Hưng</t>
  </si>
  <si>
    <t>136
04/3/2011</t>
  </si>
  <si>
    <t>110
16/7/2015</t>
  </si>
  <si>
    <t>17/HSST
25/7/2012
Như Xuân
Thanh Hoá</t>
  </si>
  <si>
    <t>61
30/12/2013</t>
  </si>
  <si>
    <t>APHS: 200</t>
  </si>
  <si>
    <t>112
16/7/2015</t>
  </si>
  <si>
    <t>Trần Thị Quy</t>
  </si>
  <si>
    <t>Trần Văn Toàn</t>
  </si>
  <si>
    <t>Đồng Liêu
xã Nghĩa Lạc</t>
  </si>
  <si>
    <t>145/HSST
17/9/2013
Vũng Tàu</t>
  </si>
  <si>
    <t>27
09/10/2015</t>
  </si>
  <si>
    <t xml:space="preserve">APHS: 200
SQNN 25.000
</t>
  </si>
  <si>
    <t>01
02/11/2015</t>
  </si>
  <si>
    <t>Đội 6
xã Nghĩa Châu</t>
  </si>
  <si>
    <t>66/HSPT
24/8/2015
Tỉnh Nam Định</t>
  </si>
  <si>
    <t>06
06/10/2015</t>
  </si>
  <si>
    <t>04
01/12/2015</t>
  </si>
  <si>
    <t>Đặng Tiến Nghĩa</t>
  </si>
  <si>
    <t>Đồng Lạc
xã Nghĩa Lạc</t>
  </si>
  <si>
    <t>106/HSST
26/8/2015
Tp Nam Định</t>
  </si>
  <si>
    <t>53
24/11/2015</t>
  </si>
  <si>
    <t>05
05/12/2015</t>
  </si>
  <si>
    <t>Trần Văn Thuyên</t>
  </si>
  <si>
    <t>Tân Thành
xã Nghĩa Thành</t>
  </si>
  <si>
    <t>88/HNGĐ-ST
21/8/2015
Nghĩa Hưng</t>
  </si>
  <si>
    <t>17
06/10/2015</t>
  </si>
  <si>
    <t>APCDNC 200</t>
  </si>
  <si>
    <t>09
04/01/2016</t>
  </si>
  <si>
    <t>Trần Văn Hiện</t>
  </si>
  <si>
    <t>Đội 1
Nghĩa Hải</t>
  </si>
  <si>
    <t>581/HSST
20/12/2013
Hai Bà Trưng</t>
  </si>
  <si>
    <t>57
11/12/2015</t>
  </si>
  <si>
    <t>TrT: 1.650</t>
  </si>
  <si>
    <t>10
06/01/2016</t>
  </si>
  <si>
    <t>Lại Văn Bính</t>
  </si>
  <si>
    <t>Đội 5
xã Nghĩa Tân</t>
  </si>
  <si>
    <t>27/HSST
17/12/2015
Lào Cai</t>
  </si>
  <si>
    <t>13
02/3/2016</t>
  </si>
  <si>
    <t>Lưu Văn Hảo</t>
  </si>
  <si>
    <t>Đội 7
xã Nghĩa Lạc</t>
  </si>
  <si>
    <t>166/HSST
17/12/2015
Đà Nẵng</t>
  </si>
  <si>
    <t>97/QĐ
26/02/2016</t>
  </si>
  <si>
    <t xml:space="preserve">14
11/3/2016
</t>
  </si>
  <si>
    <t>Chi Cục THADS huyện Nghĩa Hưng</t>
  </si>
  <si>
    <t>Lê Văn Bền</t>
  </si>
  <si>
    <t>Xóm An Thịnh       xã Trực Chính</t>
  </si>
  <si>
    <t>15 30/12/2005</t>
  </si>
  <si>
    <t>53 14/03/2006</t>
  </si>
  <si>
    <t>Đào Văn Đường</t>
  </si>
  <si>
    <t xml:space="preserve"> Đội 11               xã Trực Thắng</t>
  </si>
  <si>
    <t>35    29/6/2010</t>
  </si>
  <si>
    <t>39 1/11/2011</t>
  </si>
  <si>
    <t>Chu Văn Quyền</t>
  </si>
  <si>
    <t>Xóm 4             xã Trực Thắng</t>
  </si>
  <si>
    <t>50          26/9/2013</t>
  </si>
  <si>
    <t>28 04/11/2013</t>
  </si>
  <si>
    <t>AP HS 200.000 TT 251.000.000 APDSST 1.652.000</t>
  </si>
  <si>
    <t>Đỗ Văn Sơn</t>
  </si>
  <si>
    <t>Xóm 10 xã Trực Thắng</t>
  </si>
  <si>
    <t>27 04/11/2013</t>
  </si>
  <si>
    <t>AP HS 200.000 TT 20.000.000 APDSST 862.000</t>
  </si>
  <si>
    <t>Trần Văn Hiếu</t>
  </si>
  <si>
    <t>Đội 11                xã Trực Tuấn</t>
  </si>
  <si>
    <t>57 20/11/2014</t>
  </si>
  <si>
    <t>81 12/1/2014</t>
  </si>
  <si>
    <t>TT 4.500.000</t>
  </si>
  <si>
    <t>TP 4.000.000</t>
  </si>
  <si>
    <t>Hà Văn Hà</t>
  </si>
  <si>
    <t>Xóm 5 xã Trực Khang</t>
  </si>
  <si>
    <t>14 16/4/2013</t>
  </si>
  <si>
    <t>33 11/11/2013</t>
  </si>
  <si>
    <t>TP 4.390.000</t>
  </si>
  <si>
    <t>Hoàng Văn Dược</t>
  </si>
  <si>
    <t>Xóm 4 xã Trực Cường</t>
  </si>
  <si>
    <t>88 27/1/2005</t>
  </si>
  <si>
    <t>31 04/12/2007</t>
  </si>
  <si>
    <t>Nguyễn Thị Thu, Trương Văn Mong</t>
  </si>
  <si>
    <t>Thôn Thái Lãng, xã Trực Nội</t>
  </si>
  <si>
    <t>125 15/5/2012</t>
  </si>
  <si>
    <t>229 14/7/2014</t>
  </si>
  <si>
    <t>APDS 4.830.000</t>
  </si>
  <si>
    <t>Lưỡng Văn Thắng</t>
  </si>
  <si>
    <t>TT Cổ Lễ</t>
  </si>
  <si>
    <t>23 24/4/2012</t>
  </si>
  <si>
    <t>11 11/10/2012</t>
  </si>
  <si>
    <t>TP 4.350.000</t>
  </si>
  <si>
    <t>Bùi Thị Bích</t>
  </si>
  <si>
    <t>SN 29 La Văn Cầu, TT Cổ Lễ</t>
  </si>
  <si>
    <t>393 24/8/2011</t>
  </si>
  <si>
    <t>55 04/1/2012</t>
  </si>
  <si>
    <t>APHS 200.000                   TT 9.800.000</t>
  </si>
  <si>
    <t>Phạm Xuân Túc</t>
  </si>
  <si>
    <t>Xã Trực Thái</t>
  </si>
  <si>
    <t>17 23/5/2012</t>
  </si>
  <si>
    <t>06 01/10/2014</t>
  </si>
  <si>
    <t>TP 1.700.000</t>
  </si>
  <si>
    <t>Bùi Minh Cường</t>
  </si>
  <si>
    <t>Thôn 16 xã Trực Đạo</t>
  </si>
  <si>
    <t>52 28/8/2014</t>
  </si>
  <si>
    <t>35 03/11/2014</t>
  </si>
  <si>
    <t>TP 4.900.000</t>
  </si>
  <si>
    <t>Nguyễn Văn Sơn</t>
  </si>
  <si>
    <t>thôn 14 xã Trực Đạo</t>
  </si>
  <si>
    <t>36 3/11/2014</t>
  </si>
  <si>
    <t>TP 5.000.000</t>
  </si>
  <si>
    <t>Lã Bá Hiệu</t>
  </si>
  <si>
    <t>Thôn 18 xã Trực Đạo</t>
  </si>
  <si>
    <t>37 3/11/2014</t>
  </si>
  <si>
    <t>Lê Văn Dương</t>
  </si>
  <si>
    <t>xã Trực Hùng</t>
  </si>
  <si>
    <t>346 28/8/2008</t>
  </si>
  <si>
    <t>18 07/11/2008</t>
  </si>
  <si>
    <t>APDS 50.000          TT 6.600.000</t>
  </si>
  <si>
    <t>Lâm Văn Liễn</t>
  </si>
  <si>
    <t>Xóm 3 xã Trực Hùng</t>
  </si>
  <si>
    <t>60 18/4/2006</t>
  </si>
  <si>
    <t>19 01/12/2008</t>
  </si>
  <si>
    <t>Tp 5.000.000</t>
  </si>
  <si>
    <t>Xã Trực Hùng</t>
  </si>
  <si>
    <t>223 03/6/2013</t>
  </si>
  <si>
    <t>207 01/7/2014</t>
  </si>
  <si>
    <t>APBTDS 1.214.000</t>
  </si>
  <si>
    <t>Công ty Hồng Thịnh</t>
  </si>
  <si>
    <t>Thôn Phú An, TT Cát Thành</t>
  </si>
  <si>
    <t>01 21/1/2015</t>
  </si>
  <si>
    <t>121 26/3/2015</t>
  </si>
  <si>
    <t>AP KDTMST 41.817.000</t>
  </si>
  <si>
    <t>Phạm Thị Ngát</t>
  </si>
  <si>
    <t>Thôn Đông Hạ xã Trung Đông</t>
  </si>
  <si>
    <t>19 22/3/1999</t>
  </si>
  <si>
    <t>69 7/6/2004</t>
  </si>
  <si>
    <t>TP 19.960.000</t>
  </si>
  <si>
    <t>Phạm Đình Duy</t>
  </si>
  <si>
    <t>Thôn Trung Lao xã Trung Đông</t>
  </si>
  <si>
    <t xml:space="preserve">60 20/12/2011 </t>
  </si>
  <si>
    <t>128 02/5/2012</t>
  </si>
  <si>
    <t>TP 40.000.000</t>
  </si>
  <si>
    <t>Đỗ Văn Thế</t>
  </si>
  <si>
    <t>Thôn Đông Thượng Xã Trung Đông</t>
  </si>
  <si>
    <t>02 16/4/2009</t>
  </si>
  <si>
    <t>134 12/8/2009</t>
  </si>
  <si>
    <t>AP/DS 3.616.000</t>
  </si>
  <si>
    <t>Phạm Văn Lập</t>
  </si>
  <si>
    <t>Xã Trực Hưng</t>
  </si>
  <si>
    <t>02 25/2/2009</t>
  </si>
  <si>
    <t>89 27/4/2009</t>
  </si>
  <si>
    <t>TP 3.000.000</t>
  </si>
  <si>
    <t>Bùi Văn Hùng</t>
  </si>
  <si>
    <t>Xóm 8 xã Trực Hưng</t>
  </si>
  <si>
    <t>05 13/3/2012</t>
  </si>
  <si>
    <t>147 28/5/2012</t>
  </si>
  <si>
    <t>TT 6.900.000</t>
  </si>
  <si>
    <t>Phạm Tất Đạt</t>
  </si>
  <si>
    <t>Đội 7 xã Trực Hưng</t>
  </si>
  <si>
    <t>257 16/8/2012</t>
  </si>
  <si>
    <t>68 08/11/2013</t>
  </si>
  <si>
    <t>Phạm Văn Tiến</t>
  </si>
  <si>
    <t>TT Cát Thành</t>
  </si>
  <si>
    <t>922 25/5/1999</t>
  </si>
  <si>
    <t>97 23/8/1999</t>
  </si>
  <si>
    <t>TP 20.000.000</t>
  </si>
  <si>
    <t>Đỗ Văn Hùng</t>
  </si>
  <si>
    <t>22                30/6/2011</t>
  </si>
  <si>
    <t>89 13/3/2012</t>
  </si>
  <si>
    <t>TP 4.948.000</t>
  </si>
  <si>
    <t>Phạm Thành Biên</t>
  </si>
  <si>
    <t>472  23/8/2012</t>
  </si>
  <si>
    <t>10 09/10/2012</t>
  </si>
  <si>
    <t>APDS 111.300.000</t>
  </si>
  <si>
    <t>Thôn Bằng Trang xã Trực Thanh</t>
  </si>
  <si>
    <t>77   22/3/2006</t>
  </si>
  <si>
    <t>84 08/6/2006</t>
  </si>
  <si>
    <t>Hùng TP 9.000.000           Ân TP 10.000.000</t>
  </si>
  <si>
    <t>39,40 13/7/2015</t>
  </si>
  <si>
    <t>Xã Trực Thanh</t>
  </si>
  <si>
    <t>13                18/5/2010</t>
  </si>
  <si>
    <t>05 01/10/2010</t>
  </si>
  <si>
    <t>Hoằng TP 5.000.000  Nghĩa TP 5.000.000</t>
  </si>
  <si>
    <t>41,42 13/7/2015</t>
  </si>
  <si>
    <t>Thôn Ngọc Đông xã Trực Thanh</t>
  </si>
  <si>
    <t>Vũ Thanh Chuyển</t>
  </si>
  <si>
    <t>22 30/10/2014</t>
  </si>
  <si>
    <t>62 01/12/2014</t>
  </si>
  <si>
    <t>APDS 530.000</t>
  </si>
  <si>
    <t>TP 10.000.000</t>
  </si>
  <si>
    <t>Nguyễn Văn Bưởi</t>
  </si>
  <si>
    <t>Xã Trực Thuận</t>
  </si>
  <si>
    <t>1171 23/7/2001</t>
  </si>
  <si>
    <t xml:space="preserve"> 70 09/6/2004</t>
  </si>
  <si>
    <t>Xóm Đại Thắng 4 xã Phương Định</t>
  </si>
  <si>
    <t>Nguyễn Thị Hồng</t>
  </si>
  <si>
    <t>Xã Phương Định</t>
  </si>
  <si>
    <t>85    28/2/2002</t>
  </si>
  <si>
    <t>101 02/8/2006</t>
  </si>
  <si>
    <t>Nguyễn Văn Thoan</t>
  </si>
  <si>
    <t>Xóm Đại Thắng 3 xã Phương Định</t>
  </si>
  <si>
    <t>07   16/3/2011</t>
  </si>
  <si>
    <t>97 26/4/2011</t>
  </si>
  <si>
    <t>Đỗ Văn Tuyên</t>
  </si>
  <si>
    <t>27 28/11/2012</t>
  </si>
  <si>
    <t>58 03/1/2013</t>
  </si>
  <si>
    <t>Nguyễn Văn Du</t>
  </si>
  <si>
    <t>57 03/1/2013</t>
  </si>
  <si>
    <t>TP 4.500.000</t>
  </si>
  <si>
    <t>Đỗ Văn Bình</t>
  </si>
  <si>
    <t>65 03/1/2013</t>
  </si>
  <si>
    <t>Nguyễn Văn Bình</t>
  </si>
  <si>
    <t>Xóm Đại Thắng 5 xã Phương Định</t>
  </si>
  <si>
    <t>64 03/1/2013</t>
  </si>
  <si>
    <t>TP 3.150.000</t>
  </si>
  <si>
    <t>Nguyễn Văn Hay</t>
  </si>
  <si>
    <t>63 03/1/2013</t>
  </si>
  <si>
    <t>Nguyễn Ngọc long</t>
  </si>
  <si>
    <t>62 03/1/2013</t>
  </si>
  <si>
    <t>61 03/1/2013</t>
  </si>
  <si>
    <t>Phạm Văn Doanh</t>
  </si>
  <si>
    <t>10    17/4/2014</t>
  </si>
  <si>
    <t>155 07/5/2015</t>
  </si>
  <si>
    <t>AP HS 200.000                APDS 3.870.000</t>
  </si>
  <si>
    <t>Xóm 25 xã Trực Hùng</t>
  </si>
  <si>
    <t>43    20/4/2015</t>
  </si>
  <si>
    <t>191 14/7/2015</t>
  </si>
  <si>
    <t>AP HS 200 .000                APDS 811.000</t>
  </si>
  <si>
    <t>Phạm Trọng Du</t>
  </si>
  <si>
    <t>42    27/2/2015</t>
  </si>
  <si>
    <t>270 01/9/2015</t>
  </si>
  <si>
    <t>BT cho Hạnh, Cường, Hùng, Mùi, Hoa, Hiến  21.330.844.000</t>
  </si>
  <si>
    <t>Xã Trực Đại</t>
  </si>
  <si>
    <t>13 23/10/2015</t>
  </si>
  <si>
    <t>BT  cho Nam, Chức, Quy, Hương, Lan, Hãnh  24.142.865.000</t>
  </si>
  <si>
    <t>03 02/11/2015</t>
  </si>
  <si>
    <t>Công ty Cp tàu thủy Cát Tường</t>
  </si>
  <si>
    <t>02 31/10/2013</t>
  </si>
  <si>
    <t>167 02/6/2015</t>
  </si>
  <si>
    <t>Trả nợ cho công ty TNHH Ngọc Linh   560.000.626</t>
  </si>
  <si>
    <t>04 17/11/2015</t>
  </si>
  <si>
    <t>Công ty TNHH Hồng Thịnh</t>
  </si>
  <si>
    <t>01    21/1/2015</t>
  </si>
  <si>
    <t>01 1/10/2015</t>
  </si>
  <si>
    <t>Trả nợ  cho Công ty cho thuê tài chính I:      2.581.746.603</t>
  </si>
  <si>
    <t>05 17/11/2015</t>
  </si>
  <si>
    <t>phạm Trọng Du</t>
  </si>
  <si>
    <t>90     4/1/2016</t>
  </si>
  <si>
    <t>BT cho Thủy          7.884.570.000</t>
  </si>
  <si>
    <t>Phạm Xuân Trường</t>
  </si>
  <si>
    <t>Xóm 1 Trực Nội</t>
  </si>
  <si>
    <t>699    8/9/2014</t>
  </si>
  <si>
    <t>137 1/3/2016</t>
  </si>
  <si>
    <t>BT 500.568.014</t>
  </si>
  <si>
    <t>Đinh Hồng Hà</t>
  </si>
  <si>
    <t>Thôn 6 Trực Thuận</t>
  </si>
  <si>
    <t>101 2/12/2015</t>
  </si>
  <si>
    <t>136 1/3/2016</t>
  </si>
  <si>
    <t>CDNC 800.000/tháng</t>
  </si>
  <si>
    <t>Công ty TNHH  Đại Tần</t>
  </si>
  <si>
    <t>06    12/8/2015</t>
  </si>
  <si>
    <t>92     8/1/2016</t>
  </si>
  <si>
    <t>trả nợ  cho Công ty cổ phần bảo hiểm hàng không    1.621.836.400</t>
  </si>
  <si>
    <t>Phạm Hoài Nam</t>
  </si>
  <si>
    <t>592 29/9/2015</t>
  </si>
  <si>
    <t>119 17/2/2016</t>
  </si>
  <si>
    <t>APHS 200.000               APDS 200.000</t>
  </si>
  <si>
    <t>Chi cục THADS huyện Trực Ninh</t>
  </si>
  <si>
    <t>Đoàn Tiến Khoa</t>
  </si>
  <si>
    <t>Trình Xuyên, Liên Bảo, Vụ Bản, Nam Định</t>
  </si>
  <si>
    <t>08/HSST
27/2/2014
TA.huyện Vụ Bản, NĐ</t>
  </si>
  <si>
    <t>122
14/4/2014</t>
  </si>
  <si>
    <t>Án phí +
Tiền phạt: 5.200</t>
  </si>
  <si>
    <t>Không có TS</t>
  </si>
  <si>
    <t>07
17/7/2015</t>
  </si>
  <si>
    <t>Nguyễn Xuân Dương
(tức Nguyễn Xuân Ninh)</t>
  </si>
  <si>
    <t>02/HSST
20/01/2014
TA.huyện Vụ Bản, NĐ</t>
  </si>
  <si>
    <t>104
7/3/2014</t>
  </si>
  <si>
    <t>Tiền phạt: 4.900</t>
  </si>
  <si>
    <t>08
17/7/2015</t>
  </si>
  <si>
    <t>Phạm Gia Lễ</t>
  </si>
  <si>
    <t>Vĩnh Lại, Vĩnh Hào, Vụ Bản, Nam Định</t>
  </si>
  <si>
    <t>59/HSPT
8/9/2010
TA.tỉnh NĐ</t>
  </si>
  <si>
    <t>15
11/10/2010</t>
  </si>
  <si>
    <t>09
17/7/2015</t>
  </si>
  <si>
    <t>Ngô Thị Hương Trang</t>
  </si>
  <si>
    <t>Không có TS
,đang thụ hình</t>
  </si>
  <si>
    <t>Nguyễn Đức Hoạt</t>
  </si>
  <si>
    <t>Nhì Giáp, Liên Minh, Vụ Bản, Nam Định</t>
  </si>
  <si>
    <t>195/HSST
26/6/2014
TA.tỉnh Nam Định</t>
  </si>
  <si>
    <t>142
18/5/2015</t>
  </si>
  <si>
    <t>Tiền phạt: 4.740</t>
  </si>
  <si>
    <t>19
21/7/2015</t>
  </si>
  <si>
    <t xml:space="preserve">  Xóm Thượng, Liên Minh, Vụ Bản, Nam Định</t>
  </si>
  <si>
    <t>31/HSST
16/7/2012
TA.tỉnh Nam Định</t>
  </si>
  <si>
    <t>76
3/1/2013</t>
  </si>
  <si>
    <t>Án phí +
Truy thu: 30.200</t>
  </si>
  <si>
    <t>21
21/7/2015</t>
  </si>
  <si>
    <t>Vũ văn Chúc</t>
  </si>
  <si>
    <t>Xóm Đông, Thành Lợi, Vụ Bản, Nam Định</t>
  </si>
  <si>
    <t>13/HSST
26/4/2012
TA.Vụ Bản</t>
  </si>
  <si>
    <t>222
9/8/2012</t>
  </si>
  <si>
    <t>Tiền phạt: 2.000</t>
  </si>
  <si>
    <t>23
21/7/2015</t>
  </si>
  <si>
    <t>Nguyễn Xuân Long</t>
  </si>
  <si>
    <t>Xóm Thượng, Liên Minh, Vụ Bản, Nam Định</t>
  </si>
  <si>
    <t>Nguyễn Thanh Bình</t>
  </si>
  <si>
    <t>Trần Quốc Hoàn</t>
  </si>
  <si>
    <t>Thôn Phu, Minh Thuận,
 Vụ Bản, Nam Định</t>
  </si>
  <si>
    <t>25/HSST
15/6/2015
TA.Vụ Bản</t>
  </si>
  <si>
    <t>198
23/7/2015</t>
  </si>
  <si>
    <t>Án phí+ tiền phạt: 3.200</t>
  </si>
  <si>
    <t>40
11/9/2015</t>
  </si>
  <si>
    <t>Vũ Bá Thành</t>
  </si>
  <si>
    <t>Đại Đê-Đại An
 Vụ Bản, Nam Định</t>
  </si>
  <si>
    <t>34/HSST
8/9/2015
TA.huyện 
 Vụ Bản</t>
  </si>
  <si>
    <t>05
01/12/2015</t>
  </si>
  <si>
    <t>Tiền bồi thường cho bà Liên: 18.990</t>
  </si>
  <si>
    <t>không TS,
đang thụ hình</t>
  </si>
  <si>
    <t>02
01/2/2016</t>
  </si>
  <si>
    <t>Nguyễn Hữu Thành</t>
  </si>
  <si>
    <t>Xóm Tư 2, Trung Thành, Vụ Bản, Nam Định</t>
  </si>
  <si>
    <t>324/HSPT
8/6/2011
TA.Tối Cao</t>
  </si>
  <si>
    <t>86
18/7/2011</t>
  </si>
  <si>
    <t>Nguyễn Đình Thắng</t>
  </si>
  <si>
    <t>Xóm Tư, Trung Thành, Vụ Bản, Nam Định</t>
  </si>
  <si>
    <t>30/HSST
30/11/2011
TA.huyện Vụ Bản, NĐ</t>
  </si>
  <si>
    <t>196
19/7/2012</t>
  </si>
  <si>
    <t>Án phí +
Tiền Phạt: 7.130</t>
  </si>
  <si>
    <t>13
17/7/2015</t>
  </si>
  <si>
    <t>Bùi Văn Trường</t>
  </si>
  <si>
    <t>Quang Trung , Vụ Bản, Nam Định</t>
  </si>
  <si>
    <t>10/HS
23/01/2013
TA.tỉnh Nam Định</t>
  </si>
  <si>
    <t>129
11/4/2013</t>
  </si>
  <si>
    <t>33
3/8/2015</t>
  </si>
  <si>
    <t>Trần Đắc Lực</t>
  </si>
  <si>
    <t>Thôn Đào, Hiển Khánh, Vụ Bản, Nam Định</t>
  </si>
  <si>
    <t>176/HSST
11/6/2012
TA.TP.Nam Định, NĐ</t>
  </si>
  <si>
    <t>12
3/10/2013</t>
  </si>
  <si>
    <t>Án phí: 1.700</t>
  </si>
  <si>
    <t>16
20/7/2015</t>
  </si>
  <si>
    <t>Trần Xuân Thứ</t>
  </si>
  <si>
    <t>Hiển Khánh, Vụ Bản, Nam Định</t>
  </si>
  <si>
    <t>96/HSPT
26/3/2010
TA.Tối Cao</t>
  </si>
  <si>
    <t>01
1/10/2010</t>
  </si>
  <si>
    <t>Án phí: 26.400</t>
  </si>
  <si>
    <t>Vũ Thị Gián</t>
  </si>
  <si>
    <t>Đại Thắng, Vụ Bản, Nam Định</t>
  </si>
  <si>
    <t>04/HNGĐ
16/9/2014
TA.huyện Vụ Bản, NĐ</t>
  </si>
  <si>
    <t>37
17/11/2014</t>
  </si>
  <si>
    <t>Án phí: 5.769</t>
  </si>
  <si>
    <t>31
24/7/2015</t>
  </si>
  <si>
    <t>Trần Thanh Đức</t>
  </si>
  <si>
    <t>Ngõ Quan, Hiển Khánh
Vụ Bản, Nam Định</t>
  </si>
  <si>
    <t>137/HSST
20/8/2013
TA.tp.Việt Trì</t>
  </si>
  <si>
    <t>03
1/10/2015</t>
  </si>
  <si>
    <t>Sung quỹ: 500</t>
  </si>
  <si>
    <t>42
8/10/2015</t>
  </si>
  <si>
    <t>Trần Trọng Dương</t>
  </si>
  <si>
    <t>Văn Côi-TT.Gôi, Vụ Bản, Nam Định</t>
  </si>
  <si>
    <t>48/HSST
26/9/2014
TA.Vụ Bản</t>
  </si>
  <si>
    <t>53
17/11/2014</t>
  </si>
  <si>
    <t>Phùng Văn Thắng</t>
  </si>
  <si>
    <t>Tam Thanh, Vụ Bản, Nam Định</t>
  </si>
  <si>
    <t>85
15/01/2013</t>
  </si>
  <si>
    <t>Truy thu: 45.000</t>
  </si>
  <si>
    <t>30
23/7/2015</t>
  </si>
  <si>
    <t>Hoàng Văn Thanh</t>
  </si>
  <si>
    <t>Lập Thành, Hợp Hưng, Vụ Bản, Nam Định</t>
  </si>
  <si>
    <t>295/HSST
6/9/2013
TA.huyện Từ Liêm, HN</t>
  </si>
  <si>
    <t>103
28/2/2014</t>
  </si>
  <si>
    <t>Án phí +
Tiền phạt: 10.200</t>
  </si>
  <si>
    <t>06
17/7/2015</t>
  </si>
  <si>
    <t>Chi cục THADS huyện Vụ Bản</t>
  </si>
  <si>
    <t>Vũ Văn Bồn</t>
  </si>
  <si>
    <t>Xóm 31, xã Xuân Hồng, huyện Xuân Trường</t>
  </si>
  <si>
    <t>201/1998/HSST 13/10/1998 TAND tỉnh Nam Định</t>
  </si>
  <si>
    <t>17/QĐ-THA 15/01/1999</t>
  </si>
  <si>
    <t>AP HSST 50.000đ; Tiền phạt 10.000.000đ</t>
  </si>
  <si>
    <t>13/QĐ-THA 13/7/2015</t>
  </si>
  <si>
    <t xml:space="preserve">Nguyễn Thị Hồng </t>
  </si>
  <si>
    <t>Thôn Đoài, xã Xuân Hồng, huyện Xuân Trường</t>
  </si>
  <si>
    <t>257/1995/HSST 24/4/1995 TAND TP Hà Nội</t>
  </si>
  <si>
    <t>65/QĐ-THA 25/8/2006</t>
  </si>
  <si>
    <t>07/QĐ-THA 13/7/2015</t>
  </si>
  <si>
    <t>Phan Văn Hải</t>
  </si>
  <si>
    <t xml:space="preserve">Xóm 20, xã Xuân Hồng, huyện Xuân Trường
</t>
  </si>
  <si>
    <t>682/2008/HSST 29/8/2008 TAND thành phố HCM</t>
  </si>
  <si>
    <t>29/QĐ-THA 05/01/2009</t>
  </si>
  <si>
    <t>AP HSST 50.000đ; Tiền phạt 20.000.000đ</t>
  </si>
  <si>
    <t>10/QĐ-THA 13/7/2015</t>
  </si>
  <si>
    <t>Xóm 32, xã Xuân Hồng, huyện Xuân Trường</t>
  </si>
  <si>
    <t>Đặng Đức Dự</t>
  </si>
  <si>
    <t>2087/2005/HSPT 20/12/2005 TAND Tối Cao</t>
  </si>
  <si>
    <t>08/QĐ-THA 01/10/2013</t>
  </si>
  <si>
    <t>AP HSST+PT 100.000đ; Tiền phạt 30.000.000đ</t>
  </si>
  <si>
    <t>01/QĐ-THA 13/7/2015</t>
  </si>
  <si>
    <t>Phạm Văn Minh</t>
  </si>
  <si>
    <t>Xóm 17, xã Xuân Hồng, huyện Xuân Trường</t>
  </si>
  <si>
    <t>13/2008/HSST 26/02/2012</t>
  </si>
  <si>
    <t>55/QĐ-THA 24/02/2012</t>
  </si>
  <si>
    <t>AP HSST+DS 300.000đ; Tiền phạt 6.400.000đ</t>
  </si>
  <si>
    <t>09/QĐ-THA 13/7/2015</t>
  </si>
  <si>
    <t>Xóm 6, xã Xuân Thành, huyện Xuân Trường</t>
  </si>
  <si>
    <t>48/2011/HSST 28/9/2011 TAND huyện Xuân Trường</t>
  </si>
  <si>
    <t>23/QĐ-THA 12/12/2011</t>
  </si>
  <si>
    <t>Án phí 200.000đ; Tiền phạt 5.000.000đ</t>
  </si>
  <si>
    <t>14/QĐ-THA 13/7/2015</t>
  </si>
  <si>
    <t>187/HSST
18/9/1998</t>
  </si>
  <si>
    <t xml:space="preserve">91/THA
21/8/1999
</t>
  </si>
  <si>
    <t>Nguyễn Văn Thắng</t>
  </si>
  <si>
    <t>Đội 5 - xã Xuân Tiến</t>
  </si>
  <si>
    <t>Án phí: 50.000d;
Tiền phạt 20.000.000đ</t>
  </si>
  <si>
    <t xml:space="preserve">119/THA
29/7/2015
</t>
  </si>
  <si>
    <t>Đinh Thị Cải</t>
  </si>
  <si>
    <t>Xóm 9 - xã Xuân Tiến</t>
  </si>
  <si>
    <t>164/HSST
16/8/1999</t>
  </si>
  <si>
    <t xml:space="preserve">03/THA
18/01/2000
</t>
  </si>
  <si>
    <t>Tiền phạt: 
19.863.000đ</t>
  </si>
  <si>
    <t xml:space="preserve">120/THA
29/7/2015
</t>
  </si>
  <si>
    <t>Lương Văn Chư</t>
  </si>
  <si>
    <t>148/HSPT
27/01/2000</t>
  </si>
  <si>
    <t>43/THA
11/8/2003</t>
  </si>
  <si>
    <t>Tiền phạt 20.000.000đ</t>
  </si>
  <si>
    <t xml:space="preserve">121/THA
29/7/2015
</t>
  </si>
  <si>
    <t>Lương Trọng Tấn</t>
  </si>
  <si>
    <t>Xóm 4 - xã Xuân Tiến</t>
  </si>
  <si>
    <t>176/HSPT
18/02/2004</t>
  </si>
  <si>
    <t>24/THA
04/3/2005</t>
  </si>
  <si>
    <t>Án phí: 100.000đ;
Tiền phạt 50.000.000đ</t>
  </si>
  <si>
    <t xml:space="preserve">122/THA
29/7/2015
</t>
  </si>
  <si>
    <t>Trần Văn Minh</t>
  </si>
  <si>
    <t>Xóm 3 - xã Xuân Tiến</t>
  </si>
  <si>
    <t>13/HSST
18/3/2009</t>
  </si>
  <si>
    <t>71/THA
23/04/2009</t>
  </si>
  <si>
    <t xml:space="preserve">Án phí: 50.000đ; Tiền phạt: 5.000.000đ;
</t>
  </si>
  <si>
    <t xml:space="preserve">124/THA
29/7/2015
</t>
  </si>
  <si>
    <t>Bùi Văn Giang</t>
  </si>
  <si>
    <t>Xóm 16 - xã Xuân Kiên</t>
  </si>
  <si>
    <t>Mai Văn Bích</t>
  </si>
  <si>
    <t>Xóm 6 - xã Xuân Tiến</t>
  </si>
  <si>
    <t>49/HSST
24/11/2011</t>
  </si>
  <si>
    <t>37/THA
09/01/2012</t>
  </si>
  <si>
    <t xml:space="preserve">
Tiền phạt: 6.000.000đ;
Truy thu: 100.000đ</t>
  </si>
  <si>
    <t xml:space="preserve">127/THA
29/7/2015
</t>
  </si>
  <si>
    <t>Trần Xuân Trường</t>
  </si>
  <si>
    <t>Xóm 12 - xã Xuân Thành</t>
  </si>
  <si>
    <t>10/HSST
13/01/2000</t>
  </si>
  <si>
    <t>27/THA
03/01/2012</t>
  </si>
  <si>
    <t>Án phí: 50.000đ;
Tiền phạt: 20.000.000đ</t>
  </si>
  <si>
    <t xml:space="preserve">128/THA
29/7/2015
</t>
  </si>
  <si>
    <t>Bùi Công Nhất</t>
  </si>
  <si>
    <t>Xóm 15 - xã Xuân Kiên</t>
  </si>
  <si>
    <t>42/HSST
25/7/2012</t>
  </si>
  <si>
    <t>03/THA
01/10/2012</t>
  </si>
  <si>
    <t>Án phí: 200.000đ; 
Tiền phạt: 15.000.000đ;
Truy thu: 800.000đ</t>
  </si>
  <si>
    <t xml:space="preserve">130/THA
29/7/2015
</t>
  </si>
  <si>
    <t>Trịnh Thị Nga</t>
  </si>
  <si>
    <t>Xóm 10B - xã Xuân Kiên</t>
  </si>
  <si>
    <t>18/HSST
19/3/2013</t>
  </si>
  <si>
    <t>126/THA
06/5/2013</t>
  </si>
  <si>
    <t xml:space="preserve">
Tiền phạt: 4.570.000đ;
</t>
  </si>
  <si>
    <t xml:space="preserve">132/THA
29/7/2015
</t>
  </si>
  <si>
    <t>13/HSST
03/4/2013</t>
  </si>
  <si>
    <t>04/THA
01/10/2013</t>
  </si>
  <si>
    <t>Án phí:
 734.000đ</t>
  </si>
  <si>
    <t xml:space="preserve">135/THA
29/7/2015
</t>
  </si>
  <si>
    <t>Trịnh Đức Khiêm,Miền</t>
  </si>
  <si>
    <t>59/HSPT
15/6/2012</t>
  </si>
  <si>
    <t>36/THA
29/10/2013</t>
  </si>
  <si>
    <t>Án phí:
 5.906.000đ</t>
  </si>
  <si>
    <t xml:space="preserve">134/THA
29/7/2015
</t>
  </si>
  <si>
    <t>Lương Thị Liên</t>
  </si>
  <si>
    <t>Xóm 5 - xã Xuân Tiến</t>
  </si>
  <si>
    <t>10/DSST
10/8/2011</t>
  </si>
  <si>
    <t>09/THA
09/01/2012</t>
  </si>
  <si>
    <t>Án phí:
 4.600.000đ</t>
  </si>
  <si>
    <t xml:space="preserve">131/THA
29/7/2015
</t>
  </si>
  <si>
    <t>Nguyễn Đình Phùng</t>
  </si>
  <si>
    <t>34/HSST
15/7/2015</t>
  </si>
  <si>
    <t>02/THA
05/10/2015</t>
  </si>
  <si>
    <t>Tiền phạt:
 5.000.000đ</t>
  </si>
  <si>
    <t xml:space="preserve">01/THA
15/10/2015
</t>
  </si>
  <si>
    <t>Chu Đức Thủy</t>
  </si>
  <si>
    <t>41/HSST
26/8/2015</t>
  </si>
  <si>
    <t>13/THA
14/10/2015</t>
  </si>
  <si>
    <t xml:space="preserve">02/THA
22/10/2015
</t>
  </si>
  <si>
    <t>Tổ 18 - TT Xuân Trường</t>
  </si>
  <si>
    <t>36/KDTM-ST
19/12/2013</t>
  </si>
  <si>
    <t>02/THA
06/10/2014</t>
  </si>
  <si>
    <t xml:space="preserve">05/THA
29/02/2016
</t>
  </si>
  <si>
    <t>Xóm 1, xã Xuân Vinh</t>
  </si>
  <si>
    <t>Trần Thiện Huy</t>
  </si>
  <si>
    <t>Xóm 11B, Xuân Vinh</t>
  </si>
  <si>
    <t>53/THA/11-11-2013</t>
  </si>
  <si>
    <t>34/QĐ-THA 20/7/2015</t>
  </si>
  <si>
    <t>Trần Văn Mạnh</t>
  </si>
  <si>
    <t>Xóm 12, xã Xuân Vinh</t>
  </si>
  <si>
    <t>43/THA/7-3-2011</t>
  </si>
  <si>
    <t>28/QĐ-THA 20/7/2015</t>
  </si>
  <si>
    <t>Vũ Quang Thiềm</t>
  </si>
  <si>
    <t>Xóm 5, xã Xuân Vinh</t>
  </si>
  <si>
    <t>44/THA/7-3-2011</t>
  </si>
  <si>
    <t>32/QĐ-THA 20/7/2015</t>
  </si>
  <si>
    <t>Nguyễn văn Chính</t>
  </si>
  <si>
    <t>Xóm 3, xã Xuân Vinh</t>
  </si>
  <si>
    <t>11/THA/7-10-2014</t>
  </si>
  <si>
    <t>31/QĐ-THA 20/7/2015</t>
  </si>
  <si>
    <t>Trần Văn Tiến</t>
  </si>
  <si>
    <t>Mai Văn Chiễu, Phạm Thị Mận</t>
  </si>
  <si>
    <t>Đội 19, xã Xuân Vinh</t>
  </si>
  <si>
    <t>505/HSPT/01-9-2000</t>
  </si>
  <si>
    <t>78/THA/05-12-2000</t>
  </si>
  <si>
    <t>35/QĐ-THA 20/7/2015</t>
  </si>
  <si>
    <t>Vũ văn Hanh</t>
  </si>
  <si>
    <t>66/THA/16-4-2012</t>
  </si>
  <si>
    <t>37/QĐ-THA 20/7/2015</t>
  </si>
  <si>
    <t>Đặng Thị Liên</t>
  </si>
  <si>
    <t xml:space="preserve"> xã Xuân Thượng</t>
  </si>
  <si>
    <t>50/THA/29-4-2010</t>
  </si>
  <si>
    <t>18/QĐ-THA 20/7/2015</t>
  </si>
  <si>
    <t>Lê Minh Huân</t>
  </si>
  <si>
    <t>Xóm 11, xã Xuân Trung</t>
  </si>
  <si>
    <t>138/THA/16-5-2013</t>
  </si>
  <si>
    <t>39/QĐ-THA 20/7/2015</t>
  </si>
  <si>
    <t>Trần Văn Hiền</t>
  </si>
  <si>
    <t>Xóm 1, xã Xuân Trung</t>
  </si>
  <si>
    <t>87/THA/3-6-2011</t>
  </si>
  <si>
    <t>40/QĐ-THA 20/7/2015</t>
  </si>
  <si>
    <t>Vũ Thị Hoa Hồng</t>
  </si>
  <si>
    <t>Xóm8, xã Xuân Trung</t>
  </si>
  <si>
    <t>55/THA/16-4-2013</t>
  </si>
  <si>
    <t>41/QĐ-THA 20/7/2015</t>
  </si>
  <si>
    <t>Trần văn Tiến</t>
  </si>
  <si>
    <t>124/THA/11-7-2012</t>
  </si>
  <si>
    <t>42/QĐ-THA 20/7/2015</t>
  </si>
  <si>
    <t>Trần Tuấn Đức</t>
  </si>
  <si>
    <t>Xóm 5, xã Xuân Trung</t>
  </si>
  <si>
    <t>51/THA/20-12-2012</t>
  </si>
  <si>
    <t>44/QĐ-THA 20/7/2015</t>
  </si>
  <si>
    <t>Hoàng Văn Chinh</t>
  </si>
  <si>
    <t>44/THA/02-7-1994</t>
  </si>
  <si>
    <t>38/QĐ-THA 20/7/2015</t>
  </si>
  <si>
    <t>Vũ Khắc Duy,</t>
  </si>
  <si>
    <t>Xóm 11, xã Xuân Phú</t>
  </si>
  <si>
    <t>09/THA/15-11-2010</t>
  </si>
  <si>
    <t>46/QĐ-THA 20/7/2015</t>
  </si>
  <si>
    <t>Lê Văn Sỹ</t>
  </si>
  <si>
    <t>Xóm Xuân Châu, XPhú</t>
  </si>
  <si>
    <t>20/THA/21-11-2006</t>
  </si>
  <si>
    <t>63/QĐ-THA 20/7/2015</t>
  </si>
  <si>
    <t>Vũ Đức Nhớ</t>
  </si>
  <si>
    <t>Xóm 10, xã Xuân Phú</t>
  </si>
  <si>
    <t>129/THA/19-7-2012</t>
  </si>
  <si>
    <t>47/QĐ-THA 20/7/2015</t>
  </si>
  <si>
    <t>Mai Văn An</t>
  </si>
  <si>
    <t>Xóm 3, xã Xuân Ninh</t>
  </si>
  <si>
    <t>55/QĐ-THA 20/7/2015</t>
  </si>
  <si>
    <t xml:space="preserve">Phạm Văn Năm </t>
  </si>
  <si>
    <t>Lạc Quần, xã Xuân Ninh</t>
  </si>
  <si>
    <t>88/THA/3-6-2011</t>
  </si>
  <si>
    <t>51/QĐ-THA 20/7/2015</t>
  </si>
  <si>
    <t>53/THA/20-3-2012</t>
  </si>
  <si>
    <t>52/QĐ-THA 20/7/2015</t>
  </si>
  <si>
    <t>174/THA/8-7-2014</t>
  </si>
  <si>
    <t>61/QĐ-THA 20/7/2015</t>
  </si>
  <si>
    <t>Đỗ Văn Nhương</t>
  </si>
  <si>
    <t>Lam Sơn 2, xã Xuân Ninh</t>
  </si>
  <si>
    <t>39/HSST/21-2-2012</t>
  </si>
  <si>
    <t>96/THA/31-5-2012</t>
  </si>
  <si>
    <t>56/QĐ-THA 20/7/2015</t>
  </si>
  <si>
    <t>Bùi Ngọc Hưng</t>
  </si>
  <si>
    <t>Tân Hòa, xã Xuân Ninh</t>
  </si>
  <si>
    <t>128/THA/19-7-2012</t>
  </si>
  <si>
    <t>57/QĐ-THA 20/7/2015</t>
  </si>
  <si>
    <t>Đỗ Văn Bằng</t>
  </si>
  <si>
    <t>Xóm 2, xã xuân Ninh</t>
  </si>
  <si>
    <t>34/THA/10-10-2013</t>
  </si>
  <si>
    <t>58/QĐ-THA 20/7/2015</t>
  </si>
  <si>
    <t>Hà Thị Thoa</t>
  </si>
  <si>
    <t>Xóm 1, xã Xuân Đài</t>
  </si>
  <si>
    <t>117/THA/26-4-2013</t>
  </si>
  <si>
    <t>21/QĐ-THA 20/7/2015</t>
  </si>
  <si>
    <t>Vũ Đức Lạng</t>
  </si>
  <si>
    <t>Xóm 2, xã Xuân Đài</t>
  </si>
  <si>
    <t>103/THA/31-5-2012</t>
  </si>
  <si>
    <t>22/QĐ-THA 20/7/2015</t>
  </si>
  <si>
    <t>Đinh Văn Kính</t>
  </si>
  <si>
    <t>Đông An, xã Xuân Tân</t>
  </si>
  <si>
    <t>11/THA/29-11-2012</t>
  </si>
  <si>
    <t>60/QĐ-THA 20/7/2015</t>
  </si>
  <si>
    <t>Đặng Văn Phu</t>
  </si>
  <si>
    <t>Xóm 10, xã Xuân Vinh</t>
  </si>
  <si>
    <t>61/HSPT/9-7-2012</t>
  </si>
  <si>
    <t>188/THA/23-7-2013</t>
  </si>
  <si>
    <t>30/QĐ-THA 20/7/2015</t>
  </si>
  <si>
    <t>Phan Đình Minh</t>
  </si>
  <si>
    <t>Xóm 3, xã Xuân Đài</t>
  </si>
  <si>
    <t>106/1998/HSST 04/9/1998 TAND tỉnh Lào Cai</t>
  </si>
  <si>
    <t>64/QĐ-THA 14/4/2015</t>
  </si>
  <si>
    <t>23/QĐ-THA 20/7/2015</t>
  </si>
  <si>
    <t>Phan Đình Bính</t>
  </si>
  <si>
    <t>10/2000/HSST 20/01/2000 TAND tỉnh Lào Cai</t>
  </si>
  <si>
    <t>85/QĐ-THA 21/01/2014</t>
  </si>
  <si>
    <t>25/QĐ-THA 20/7/2015</t>
  </si>
  <si>
    <t>Nguyễn Viết Phấn</t>
  </si>
  <si>
    <t>Xóm 14, xã Xuân Phú</t>
  </si>
  <si>
    <t>48/HSPT 27/5/2013 TAND tỉnh Nam Định</t>
  </si>
  <si>
    <t>190/QĐ-THA 23/7/2013</t>
  </si>
  <si>
    <t>45/QĐ-THA 20/7/2015</t>
  </si>
  <si>
    <t>Nguyễn Văn Đích</t>
  </si>
  <si>
    <t>Đội 12, Xuân Phú</t>
  </si>
  <si>
    <t>196/2006/HSST 19/11/2006 TAND quận Thanh Xuân</t>
  </si>
  <si>
    <t>49/QĐ-THA 20/4/2007</t>
  </si>
  <si>
    <t>66/QĐ-THA 20/7/2015</t>
  </si>
  <si>
    <t>Vũ Văn Dũng</t>
  </si>
  <si>
    <t>Đội 3, xã Xuân Thượng</t>
  </si>
  <si>
    <t>141/HSST 27/9/2014 TAND thị xã Từ Sơn, Bắc Ninh</t>
  </si>
  <si>
    <t>122/QĐ-THA 16/7/2015</t>
  </si>
  <si>
    <t>26/QĐ-THA 20/7/2015</t>
  </si>
  <si>
    <t>Vũ Đức Quang</t>
  </si>
  <si>
    <t>Xóm 2, Xuân Đài</t>
  </si>
  <si>
    <t>16/HSST 24/3/2015 TAND thành phố Uông Bí, tỉnh Quảng Ninh</t>
  </si>
  <si>
    <t>96/QĐ-THA 30/6/2015</t>
  </si>
  <si>
    <t>15/QĐ-THA 20/7/2015</t>
  </si>
  <si>
    <t>Đỗ Văn Phụ</t>
  </si>
  <si>
    <t>Xóm 7, xã Xuân Vinh</t>
  </si>
  <si>
    <t>61/2012/HSPT 24/02/2011 TAND tỉnh Nam Định</t>
  </si>
  <si>
    <t>188/QĐ-THA 23/7/2013</t>
  </si>
  <si>
    <t>36/QĐ-THA 20/7/2015</t>
  </si>
  <si>
    <t>Vũ Viết Tám</t>
  </si>
  <si>
    <t>Đội 1, xã Xuân Đài</t>
  </si>
  <si>
    <t>16/2007/HSST 30/01/2007 TAND quận Hai Bà Trưng, HN</t>
  </si>
  <si>
    <t>69/QĐ-THA 24/01/2013</t>
  </si>
  <si>
    <t>24/QĐ-THA 20/7/2015</t>
  </si>
  <si>
    <t xml:space="preserve">AP HSST: 50.000
TP: 150.000.000
</t>
  </si>
  <si>
    <t>AP HSST: 100.000
TP: 150.000.000</t>
  </si>
  <si>
    <t>68/QĐ-THA
20/7/2015</t>
  </si>
  <si>
    <t>AP HSST: 50.000
TP:50.000.000</t>
  </si>
  <si>
    <t>71/QĐ-THA
20/7/2015</t>
  </si>
  <si>
    <t>AP HSST: 200.000
TP: 5.000.000</t>
  </si>
  <si>
    <t>76/QĐ-THA
20/7/2015</t>
  </si>
  <si>
    <t>AP HSST: 200.000
TP: 7.000.000</t>
  </si>
  <si>
    <t>75/QĐ-THA
20/7/2015</t>
  </si>
  <si>
    <t>79/QĐ-THA
20/7/2015</t>
  </si>
  <si>
    <t>78/QĐ-THA
20/7/2015</t>
  </si>
  <si>
    <t>67/QĐ-THA
20/7/2015</t>
  </si>
  <si>
    <t>124/ Q§-THA 05/06/2014</t>
  </si>
  <si>
    <t>AP HSST: 200.000
Tich thu: 100.000
TP: 5.000.000</t>
  </si>
  <si>
    <t>69/QĐ-THA
20/7/2015</t>
  </si>
  <si>
    <t xml:space="preserve">AP :1.300.000
Tich thu: 12.000.000
</t>
  </si>
  <si>
    <t>113/QĐ-THA
27/7/2015</t>
  </si>
  <si>
    <t>AP HSST: 200.000
TP: 11.000.000</t>
  </si>
  <si>
    <t>114/QĐ-THA
27/7/2015</t>
  </si>
  <si>
    <t xml:space="preserve">AP HSST: 200.000
</t>
  </si>
  <si>
    <t>112/QĐ-THA
27/7/2015</t>
  </si>
  <si>
    <t>45/Q§-THA 08/6/2006</t>
  </si>
  <si>
    <t>AP HSST: 50.000
TP: 10.000.000</t>
  </si>
  <si>
    <t>103/QĐ-THA
23/7/2015</t>
  </si>
  <si>
    <t xml:space="preserve">
AP: 10.727.000
</t>
  </si>
  <si>
    <t>104/QĐ-THA
23/7/2015</t>
  </si>
  <si>
    <t>64/Q§-THA 20/4/2011</t>
  </si>
  <si>
    <t xml:space="preserve">AP :400.000
Tich thu:10.450.000
</t>
  </si>
  <si>
    <t>106/QĐ-THA
23/7/2015</t>
  </si>
  <si>
    <t>01/HSST 20-01-2011</t>
  </si>
  <si>
    <t>109/QĐ-THA
23/7/2015</t>
  </si>
  <si>
    <t>AP HSST: 200.000
TP: 10.000.000</t>
  </si>
  <si>
    <t>65/HSST 30-3-2012</t>
  </si>
  <si>
    <t xml:space="preserve">
TP: 3.000.000</t>
  </si>
  <si>
    <t>105/QĐ-THA
23/7/2015</t>
  </si>
  <si>
    <t>108/QĐ-THA
23/7/2015</t>
  </si>
  <si>
    <t>tich thu: 1.550.000
TP: 5.000.000</t>
  </si>
  <si>
    <t>AP HSST: 50.000
TP: 5.000.000</t>
  </si>
  <si>
    <t>117/QĐ-THA
28/7/2015</t>
  </si>
  <si>
    <t>AP HSST: 200.000
TP: 4.000.000</t>
  </si>
  <si>
    <t>116/QĐ-THA
28/7/2015</t>
  </si>
  <si>
    <t>Phạm Văn Lăng</t>
  </si>
  <si>
    <t>04/QĐ-THA
02/10/2014</t>
  </si>
  <si>
    <t>643/2013/HSPT 24/6/2013 của TAND tối cao tại TP HCM</t>
  </si>
  <si>
    <t>APHSST: 180.000 đ
AP HSPT: 200.000 đ
AP DSST: 4.575.000</t>
  </si>
  <si>
    <t>86/QĐ-THA
21/7/2015</t>
  </si>
  <si>
    <t>TP: 5.000.000</t>
  </si>
  <si>
    <t>83/QĐ-THA
21/7/2015</t>
  </si>
  <si>
    <t>AP: 150.000
Tich thu: 6.000.000</t>
  </si>
  <si>
    <t>97/QĐ-THA
22/7/2015</t>
  </si>
  <si>
    <t>AP: 200.000
TP: 5.000.000</t>
  </si>
  <si>
    <t>AP: 25.605.000</t>
  </si>
  <si>
    <t>100/QĐ-THA
22/7/2015</t>
  </si>
  <si>
    <t>AP: 14.710.000</t>
  </si>
  <si>
    <t>99/QĐ-THA
22/7/2015</t>
  </si>
  <si>
    <t>93/QĐ-THA
22/7/2015</t>
  </si>
  <si>
    <t>Khoản chủ động</t>
  </si>
  <si>
    <t>102/QĐ-THA
22/7/2015</t>
  </si>
  <si>
    <t>AP: 200.000
Tich thu: 20.000
TP: 5.000.000</t>
  </si>
  <si>
    <t>101/QĐ-THA
22/7/2015</t>
  </si>
  <si>
    <t>AP: 8.668.000</t>
  </si>
  <si>
    <t>96/QĐ-THA
22/7/2015</t>
  </si>
  <si>
    <t>AP. 50.662.000</t>
  </si>
  <si>
    <t>98/QĐ-THA
22/7/2015</t>
  </si>
  <si>
    <t>Nguyễn Đức Toan</t>
  </si>
  <si>
    <t>60/QĐ-THA
27/3/2015</t>
  </si>
  <si>
    <t>235/2014/DS-ST 16/7/2014 của TAND TP Nam Định</t>
  </si>
  <si>
    <t>APDSST:
11.418.000</t>
  </si>
  <si>
    <t>95/QĐ-THA
22/7/2015</t>
  </si>
  <si>
    <t>Thọ Nghiệp</t>
  </si>
  <si>
    <t>04/QĐ-THA
14/10/2015</t>
  </si>
  <si>
    <t>42/2015/HSST
09/9/2015 của TAND
huyện Xuân Trường</t>
  </si>
  <si>
    <t>04/QĐ-THA
20/11/2015</t>
  </si>
  <si>
    <t>Bùi Đức Hương</t>
  </si>
  <si>
    <t>Tổ 4, Thị trấn</t>
  </si>
  <si>
    <t xml:space="preserve">43/QĐ-THA
14/01/2016
</t>
  </si>
  <si>
    <t>58/2015/HSST
 ngày 19/11/2015 của TAND
huyện Xuân Trường</t>
  </si>
  <si>
    <t>08/QĐ-THA
01/03/2016</t>
  </si>
  <si>
    <t>Trần Văn Nam</t>
  </si>
  <si>
    <t>Xóm 2, Xuân Hòa</t>
  </si>
  <si>
    <t xml:space="preserve">30/QĐ-THA
14/01/2016
</t>
  </si>
  <si>
    <t>60/2015/HSST ngày 27/10/2015 của TAND TP Cao Bằng</t>
  </si>
  <si>
    <t>AP: 200.000
TT: 2.940.000</t>
  </si>
  <si>
    <t>07/QĐ-THA
01/03/2016</t>
  </si>
  <si>
    <t>Trần Văn Tỉnh</t>
  </si>
  <si>
    <t>Xóm 11, Xuân Hòa</t>
  </si>
  <si>
    <t xml:space="preserve">41/QĐ-THA
14/01/2016
</t>
  </si>
  <si>
    <t>49/2015/HSST
 ngày 17/11/2015 của TAND
huyện Xuân Trường</t>
  </si>
  <si>
    <t>06/QĐ-THA
01/03/2016</t>
  </si>
  <si>
    <t>Dương Doãn Nghĩa</t>
  </si>
  <si>
    <t>TT.Lâm</t>
  </si>
  <si>
    <t>48/HS_26/7/2013</t>
  </si>
  <si>
    <t>13_1/10/2013</t>
  </si>
  <si>
    <t>50_24/7/2015</t>
  </si>
  <si>
    <t>Phạt nộp ngân sách</t>
  </si>
  <si>
    <t>Phạm Văn Nga</t>
  </si>
  <si>
    <t>Yên Thọ</t>
  </si>
  <si>
    <t>47/DS_03/3/2008</t>
  </si>
  <si>
    <t>198_25/8/2008</t>
  </si>
  <si>
    <t>79_21/8/2015</t>
  </si>
  <si>
    <t>Nguyễn Thị Lụa</t>
  </si>
  <si>
    <t>Yên Minh</t>
  </si>
  <si>
    <t>06/DS_20/12/2011</t>
  </si>
  <si>
    <t>104_14/1/2011</t>
  </si>
  <si>
    <t>84_27/8/2015</t>
  </si>
  <si>
    <t>Yên Tân</t>
  </si>
  <si>
    <t>Đinh Văn Tài</t>
  </si>
  <si>
    <t>Yên Phương</t>
  </si>
  <si>
    <t>31/HS_27/5/2013</t>
  </si>
  <si>
    <t>361_10/7/2013</t>
  </si>
  <si>
    <t>80_21/8/2015</t>
  </si>
  <si>
    <t>111/HS_24/4/2014</t>
  </si>
  <si>
    <t>398_22/8/2014</t>
  </si>
  <si>
    <t>82_26/8/2015</t>
  </si>
  <si>
    <t>Nguyễn Minh Châu</t>
  </si>
  <si>
    <t>66/HS_17/6/2014</t>
  </si>
  <si>
    <t>106_07/1/2015</t>
  </si>
  <si>
    <t>81_21/8/2015</t>
  </si>
  <si>
    <t>Nguyễn Hữu Đoàn</t>
  </si>
  <si>
    <t>Yên Xá</t>
  </si>
  <si>
    <t>07/DS_23/2/2012</t>
  </si>
  <si>
    <t>250_16/4/2012</t>
  </si>
  <si>
    <t>Án phí + Phạt</t>
  </si>
  <si>
    <t>75_13/8/2015</t>
  </si>
  <si>
    <t>Trịnh Quang Nghĩa</t>
  </si>
  <si>
    <t>Yên Nghĩa</t>
  </si>
  <si>
    <t>16/HS_07/4/2010</t>
  </si>
  <si>
    <t>17_01/10/2014</t>
  </si>
  <si>
    <t>104_14/9/2015</t>
  </si>
  <si>
    <t>Nguyễn Xuân Trường</t>
  </si>
  <si>
    <t>Yên Chính</t>
  </si>
  <si>
    <t>67/HNĐ_27/11/2006</t>
  </si>
  <si>
    <t>183-11/8/2008</t>
  </si>
  <si>
    <t>05_15/7/2015</t>
  </si>
  <si>
    <t>Nguyễn Văn Sang- Hà Thị Cơ</t>
  </si>
  <si>
    <t>Yên Thắng</t>
  </si>
  <si>
    <t>02/DSST_7/5/2012</t>
  </si>
  <si>
    <t>316-09/7/2012</t>
  </si>
  <si>
    <t>18_16/7/2015</t>
  </si>
  <si>
    <t>Ngô Đình Đại</t>
  </si>
  <si>
    <t>46/HSST_14/6/2012</t>
  </si>
  <si>
    <t>04-04/10/2012</t>
  </si>
  <si>
    <t>06_15/7/2015</t>
  </si>
  <si>
    <t>Hà Văn Hiển</t>
  </si>
  <si>
    <t>34/HSST_5/3/2012</t>
  </si>
  <si>
    <t>257-17/5/2013</t>
  </si>
  <si>
    <t>Truy thu nộp ngân sách</t>
  </si>
  <si>
    <t>04_15/7/2015</t>
  </si>
  <si>
    <t>Nguyễn Trọng Nghĩa</t>
  </si>
  <si>
    <t>318/HSPT_25/8/2013</t>
  </si>
  <si>
    <t>337-01/7/2013</t>
  </si>
  <si>
    <t>19_16/7/2015</t>
  </si>
  <si>
    <t>Hoàng Quốc Hoàn</t>
  </si>
  <si>
    <t>Đinh Văn Mạnh</t>
  </si>
  <si>
    <t>36/HSST_7/6/2013</t>
  </si>
  <si>
    <t>383-01/8/2013</t>
  </si>
  <si>
    <t>17_16/7/2015</t>
  </si>
  <si>
    <t>Vũ Duy Minh</t>
  </si>
  <si>
    <t>68/HSST_19/11/2013</t>
  </si>
  <si>
    <t>142-02/01/2014</t>
  </si>
  <si>
    <t>08_15/7/2015</t>
  </si>
  <si>
    <t>Nguyễn Ngọc Toàn</t>
  </si>
  <si>
    <t>Án phí + Truy thu</t>
  </si>
  <si>
    <t>07_15/7/2015</t>
  </si>
  <si>
    <t>Yên Phúc</t>
  </si>
  <si>
    <t>Vũ Đình Hường</t>
  </si>
  <si>
    <t>99/HSST_26/12/2012</t>
  </si>
  <si>
    <t>299-19/6/2013</t>
  </si>
  <si>
    <t>38_23/7/2015</t>
  </si>
  <si>
    <t>Yên Dương</t>
  </si>
  <si>
    <t>Yên Phong</t>
  </si>
  <si>
    <t>Hoàng Thanh Tuyền</t>
  </si>
  <si>
    <t>08/HS_03/4/2014</t>
  </si>
  <si>
    <t>304_20/5/2014</t>
  </si>
  <si>
    <t>69_11/8/2015</t>
  </si>
  <si>
    <t>Nguyễn Văn Hùng</t>
  </si>
  <si>
    <t>110/HS_20/9/2006</t>
  </si>
  <si>
    <t>102_3/4/2008</t>
  </si>
  <si>
    <t>Sung ngân sách</t>
  </si>
  <si>
    <t>Bùi Văn Lục</t>
  </si>
  <si>
    <t>11_12/3/2013</t>
  </si>
  <si>
    <t>302_19/6/2013</t>
  </si>
  <si>
    <t>66_11/8/2015</t>
  </si>
  <si>
    <t>Vũ Văn Toán</t>
  </si>
  <si>
    <t>67_11/8/2015</t>
  </si>
  <si>
    <t>Phạm Văn Huyên</t>
  </si>
  <si>
    <t>68_11/8/2015</t>
  </si>
  <si>
    <t>Nguyễn Xuân Nguyện</t>
  </si>
  <si>
    <t>03/HSST_12/1/2016</t>
  </si>
  <si>
    <t>214_17/3/2016</t>
  </si>
  <si>
    <t>Án phí HSST + truy thu sung công</t>
  </si>
  <si>
    <t>09_23/3/2016</t>
  </si>
  <si>
    <t>Yên Bằng</t>
  </si>
  <si>
    <t>Lê Mạnh Hùng</t>
  </si>
  <si>
    <t>1673_18/8/1999</t>
  </si>
  <si>
    <t>206-20/12/1999</t>
  </si>
  <si>
    <t>Thùy- Nuôi</t>
  </si>
  <si>
    <t>Yên Tiến</t>
  </si>
  <si>
    <t>30_21/10/2012</t>
  </si>
  <si>
    <t>38-01/12/2003</t>
  </si>
  <si>
    <t xml:space="preserve">Án phí </t>
  </si>
  <si>
    <t>24_21/7/2015</t>
  </si>
  <si>
    <t>Yên Khang</t>
  </si>
  <si>
    <t>Yên Cường</t>
  </si>
  <si>
    <t>24_28/3/2011</t>
  </si>
  <si>
    <t>Lê Xuân Trọng</t>
  </si>
  <si>
    <t>71_20/6/2011</t>
  </si>
  <si>
    <t>17-04/10/2011</t>
  </si>
  <si>
    <t>11_16/7/2015</t>
  </si>
  <si>
    <t>Huynh + Sanh</t>
  </si>
  <si>
    <t>01_29/10/2012</t>
  </si>
  <si>
    <t>112-14/01/2013</t>
  </si>
  <si>
    <t>09_16/7/2015</t>
  </si>
  <si>
    <t>Nguyễn Văn Thiện</t>
  </si>
  <si>
    <t>98_27/5/2012</t>
  </si>
  <si>
    <t>165-27/3/2013</t>
  </si>
  <si>
    <t>23_21/7/2015</t>
  </si>
  <si>
    <t>Nguyễn Văn Tin, Dương Thị Hạnh</t>
  </si>
  <si>
    <t>Yên Lương</t>
  </si>
  <si>
    <t>03_5/4/2013</t>
  </si>
  <si>
    <t>273_15/5/2013</t>
  </si>
  <si>
    <t>63_27/7/2015</t>
  </si>
  <si>
    <t>Trần Văn Dũng</t>
  </si>
  <si>
    <t>16_20/3/2013</t>
  </si>
  <si>
    <t>347_1/7/2013</t>
  </si>
  <si>
    <t>59_27/7/2015</t>
  </si>
  <si>
    <t>Yên Hồng</t>
  </si>
  <si>
    <t>Trần Thị Lư</t>
  </si>
  <si>
    <t>128_25/9/2013</t>
  </si>
  <si>
    <t>138_20/12/2013</t>
  </si>
  <si>
    <t>28_21/7/2015</t>
  </si>
  <si>
    <t>Nguyễn Thị Lan</t>
  </si>
  <si>
    <t>45_17/9/2013</t>
  </si>
  <si>
    <t>179_24/2/2014</t>
  </si>
  <si>
    <t>20_21/7/2015</t>
  </si>
  <si>
    <t>Nguyễn Ngọc Minh</t>
  </si>
  <si>
    <t>184_24/2/2014</t>
  </si>
  <si>
    <t>33_23/7/2015</t>
  </si>
  <si>
    <t>Đức + Sen</t>
  </si>
  <si>
    <t>66_12/11/2013</t>
  </si>
  <si>
    <t>213_12/3/2014</t>
  </si>
  <si>
    <t>26_21/7/2015</t>
  </si>
  <si>
    <t>Cung + Luyên</t>
  </si>
  <si>
    <t>03_6/3/2013</t>
  </si>
  <si>
    <t>271_21/4/2014</t>
  </si>
  <si>
    <t>30_21/7/2015</t>
  </si>
  <si>
    <t>Nguyễn Bá Sơn</t>
  </si>
  <si>
    <t>17_27/5/2014</t>
  </si>
  <si>
    <t>394_22/8/2014</t>
  </si>
  <si>
    <t>14_16/7/2015</t>
  </si>
  <si>
    <t>Bùi Thị Nga</t>
  </si>
  <si>
    <t>42_25/2/2014</t>
  </si>
  <si>
    <t>399_22/8/2014</t>
  </si>
  <si>
    <t>Phạt + Truy thu</t>
  </si>
  <si>
    <t>60_27/7/2015</t>
  </si>
  <si>
    <t>Trần Thị Luyên</t>
  </si>
  <si>
    <t>02_6/3/2013</t>
  </si>
  <si>
    <t>398_1/8/2013</t>
  </si>
  <si>
    <t>31_21/7/2015</t>
  </si>
  <si>
    <t>01_6/3/2013</t>
  </si>
  <si>
    <t>400_1/8/2013</t>
  </si>
  <si>
    <t>29_21/7/2015</t>
  </si>
  <si>
    <t>Phạm Ngọc Tùng</t>
  </si>
  <si>
    <t>16_4/10/2011</t>
  </si>
  <si>
    <t>35_23/7/2015</t>
  </si>
  <si>
    <t>Vũ Nguyên Anh</t>
  </si>
  <si>
    <t>06_27/3/2014</t>
  </si>
  <si>
    <t>335_05/8/20145</t>
  </si>
  <si>
    <t>Án phí + Phạt + Truy thu</t>
  </si>
  <si>
    <t>85_31/8/2015</t>
  </si>
  <si>
    <t>Hoàng Tam Sơn</t>
  </si>
  <si>
    <t>336_01/7/2013</t>
  </si>
  <si>
    <t>98_11/9/2015</t>
  </si>
  <si>
    <t>Ngô Văn Điền</t>
  </si>
  <si>
    <t>183_24/2/2014</t>
  </si>
  <si>
    <t>110_16/9/2015</t>
  </si>
  <si>
    <t>185_24/2/2014</t>
  </si>
  <si>
    <t>22_21/7/2015</t>
  </si>
  <si>
    <t>Trần Văn Khuê</t>
  </si>
  <si>
    <t>53/HSST_10/12/2015</t>
  </si>
  <si>
    <t>189_23/2/2016</t>
  </si>
  <si>
    <t>Án phí HS+Ds+Truy thu</t>
  </si>
  <si>
    <t>Nguyễn Hữu Thanh</t>
  </si>
  <si>
    <t>03/HS_12/3/2008</t>
  </si>
  <si>
    <t>116_21/4/2008</t>
  </si>
  <si>
    <t>56_27/7/2015</t>
  </si>
  <si>
    <t>Dương Doãn Tuyển</t>
  </si>
  <si>
    <t>52_27/7/2015</t>
  </si>
  <si>
    <t>Dương Thị Hiền</t>
  </si>
  <si>
    <t>02/DS_25/3/2014</t>
  </si>
  <si>
    <t>267_21/4/2014</t>
  </si>
  <si>
    <t>43_24/7/2015</t>
  </si>
  <si>
    <t>03/DS_25/3/2014</t>
  </si>
  <si>
    <t>264_21/4/2014</t>
  </si>
  <si>
    <t>41_24/7/2015</t>
  </si>
  <si>
    <t>04/DS_25/3/2014</t>
  </si>
  <si>
    <t>263_21/4/2014</t>
  </si>
  <si>
    <t>42_24/7/2015</t>
  </si>
  <si>
    <t>Nguyễn Tuấn Anh</t>
  </si>
  <si>
    <t>Yên Đồng</t>
  </si>
  <si>
    <t>58/HS_5/7/2012</t>
  </si>
  <si>
    <t>07_4/10/2012</t>
  </si>
  <si>
    <t>49_24/7/2015</t>
  </si>
  <si>
    <t>28/HS_17/7/2013</t>
  </si>
  <si>
    <t>18_1/10/2013</t>
  </si>
  <si>
    <t>45_24/7/2015</t>
  </si>
  <si>
    <t>Nguyễn Hữu Đạt</t>
  </si>
  <si>
    <t>37/HS_10/7/2012</t>
  </si>
  <si>
    <t>125_29/1/2013</t>
  </si>
  <si>
    <t>47_24/7/2015</t>
  </si>
  <si>
    <t>Bùi Quang Đức, Liên</t>
  </si>
  <si>
    <t>06/DS_11/12/2009</t>
  </si>
  <si>
    <t>69_15/12/2009</t>
  </si>
  <si>
    <t>40_24/7/2015</t>
  </si>
  <si>
    <t>Dương Thị Kiên</t>
  </si>
  <si>
    <t>25/HS_29/3/2012</t>
  </si>
  <si>
    <t>263_17/3/2013</t>
  </si>
  <si>
    <t>44_24/7/2015</t>
  </si>
  <si>
    <t>Trần Thi Cẩm, Phạm Văn Thứ</t>
  </si>
  <si>
    <t>Yên Trị</t>
  </si>
  <si>
    <t>01/KDTM_14/1/2013</t>
  </si>
  <si>
    <t>333_01/7/2013</t>
  </si>
  <si>
    <t>72_12/8/2015</t>
  </si>
  <si>
    <t>Nguyễn Quang Hiền</t>
  </si>
  <si>
    <t>11/HNGĐ_23/4/2014</t>
  </si>
  <si>
    <t>346_03/7/2014</t>
  </si>
  <si>
    <t>77_13/8/2015</t>
  </si>
  <si>
    <t>824/HS_25/12/2013</t>
  </si>
  <si>
    <t>177_24/2/2014</t>
  </si>
  <si>
    <t>Truy thu + Phạt</t>
  </si>
  <si>
    <t>73_12/8/2015</t>
  </si>
  <si>
    <t>Yên Nhân</t>
  </si>
  <si>
    <t>156/HS_22/6/2010</t>
  </si>
  <si>
    <t>24_04/10/2011</t>
  </si>
  <si>
    <t>78_13/8/2015</t>
  </si>
  <si>
    <t>Ngô Văn Lưu</t>
  </si>
  <si>
    <t>Chu Văn Hạnh</t>
  </si>
  <si>
    <t>Đặng Văn Chản</t>
  </si>
  <si>
    <t>34/HS_11/7/2014</t>
  </si>
  <si>
    <t>57_03/11/2014</t>
  </si>
  <si>
    <t>95_11/9/2015</t>
  </si>
  <si>
    <t>Chu Văn Tân</t>
  </si>
  <si>
    <t>38/HS_15/9/2014</t>
  </si>
  <si>
    <t>103_07/1/2015</t>
  </si>
  <si>
    <t>Truy thu sung công quỹ</t>
  </si>
  <si>
    <t>109_14/9/2015</t>
  </si>
  <si>
    <t>Đặng Thị Thêu (DNTN Giáp Thêu)</t>
  </si>
  <si>
    <t>01/KDTM_02/02/2015</t>
  </si>
  <si>
    <t>203_16/4/2015</t>
  </si>
  <si>
    <t>94_11/9/2015</t>
  </si>
  <si>
    <t>Phạm Văn Giáp, Đặng Thị Thêu</t>
  </si>
  <si>
    <t>01//DS_25/1/2013</t>
  </si>
  <si>
    <t>155_05/3/2015</t>
  </si>
  <si>
    <t>90_11/9/2015</t>
  </si>
  <si>
    <t>Bùi Văn Tiến</t>
  </si>
  <si>
    <t>310/HS_29/8/2013</t>
  </si>
  <si>
    <t>139_20/12/2013</t>
  </si>
  <si>
    <t>91_11/9/2015</t>
  </si>
  <si>
    <t>Dương Văn Hưởng</t>
  </si>
  <si>
    <t>206/HS_18/4/2012</t>
  </si>
  <si>
    <t>343_11/7/2012</t>
  </si>
  <si>
    <t>92_11/9/2015</t>
  </si>
  <si>
    <t>Nguyễn Văn Tú</t>
  </si>
  <si>
    <t>26/HNGĐ_14/12/2006</t>
  </si>
  <si>
    <t>92_01/02/2007</t>
  </si>
  <si>
    <t>Án phí + Lệ phí</t>
  </si>
  <si>
    <t>93_11/9/2015</t>
  </si>
  <si>
    <t xml:space="preserve"> Lê Thanh Tha</t>
  </si>
  <si>
    <t>86/HSPT_19/8/2011</t>
  </si>
  <si>
    <t>293_3/6/2013</t>
  </si>
  <si>
    <t>96_11/9/2015</t>
  </si>
  <si>
    <t>Phạm Hồng Sỹ</t>
  </si>
  <si>
    <t>97_11/9/2015</t>
  </si>
  <si>
    <t>Chi cục THADS huyện Ý Yên</t>
  </si>
  <si>
    <t>Chi cục THADS tp Nam Định</t>
  </si>
  <si>
    <t>Hoàng Thành</t>
  </si>
  <si>
    <t>Số 15 Hàng Cau
P. Trần Hưng
Đạo- TP. NĐ</t>
  </si>
  <si>
    <t>16/HSST
20/3/2012</t>
  </si>
  <si>
    <t>05
14/7/2015</t>
  </si>
  <si>
    <t>Bùi Thị Thuỷ</t>
  </si>
  <si>
    <t>Nguyễn 
Quang Hưng</t>
  </si>
  <si>
    <t>Đò Quan - 
P. Cửa Nam- 
TP.NĐ</t>
  </si>
  <si>
    <t>231/HSST
18/11/
1999</t>
  </si>
  <si>
    <t>1217/THA
02/3/1999</t>
  </si>
  <si>
    <t>08
28/7/2015</t>
  </si>
  <si>
    <t>129/HSST
10/5/2012</t>
  </si>
  <si>
    <t>452/THA
06/8/2013</t>
  </si>
  <si>
    <t>09
29/7/2015</t>
  </si>
  <si>
    <t>Vũ Thị 
Thanh Thuý</t>
  </si>
  <si>
    <t>73/35/98 Trần Thái Tông-P. Thống Nhất-NĐ</t>
  </si>
  <si>
    <t>143/HSST
5/12/2006</t>
  </si>
  <si>
    <t>15/THA
03/10/
2014</t>
  </si>
  <si>
    <t>11
29/7/2015</t>
  </si>
  <si>
    <t>Nguyễn Thuỳ
Linh</t>
  </si>
  <si>
    <t>12/130 Trần Thái Tông-P.Thống Nhất -NĐ</t>
  </si>
  <si>
    <t>323/HSST
18/9/2014</t>
  </si>
  <si>
    <t xml:space="preserve">132/THA
18/11/
2014
</t>
  </si>
  <si>
    <t>13
29/7/2015</t>
  </si>
  <si>
    <t>Đỗ Thị Hà</t>
  </si>
  <si>
    <t>45/130 đường
Kênh-P. Cửa 
Bắc-NĐ</t>
  </si>
  <si>
    <t>66/HSPT
21/12/
2011</t>
  </si>
  <si>
    <t>193/THA
08/2/2012</t>
  </si>
  <si>
    <t>16
29/7/2015</t>
  </si>
  <si>
    <t>Trần Ngọc Sơn</t>
  </si>
  <si>
    <t>Trần Ngọc Lâm</t>
  </si>
  <si>
    <t>Nguyễn Mạnh Hùng</t>
  </si>
  <si>
    <t>Phan Ngọc Hưng</t>
  </si>
  <si>
    <t>Lê Thị Phương Lan</t>
  </si>
  <si>
    <t>Nguyễn Ngọc Phương</t>
  </si>
  <si>
    <t>Trịnh Mạnh Thắng</t>
  </si>
  <si>
    <t>3/45 Đinh Bộ Lĩnh, P. Ngô Quyền, TPNĐ</t>
  </si>
  <si>
    <t>87/HSPT
5/9/2011</t>
  </si>
  <si>
    <t>35/THA
3/10/2011</t>
  </si>
  <si>
    <t>38
29/7/2015</t>
  </si>
  <si>
    <t>Vũ Thị Minh</t>
  </si>
  <si>
    <t>40
31/7/2015</t>
  </si>
  <si>
    <t>Bùi Văn Hoạch</t>
  </si>
  <si>
    <t>43
31/7/2015</t>
  </si>
  <si>
    <t>Nguyễn Quốc Tuấn</t>
  </si>
  <si>
    <t>44
31/7/2015</t>
  </si>
  <si>
    <t>46
31/7/2015</t>
  </si>
  <si>
    <t>47
31/7/2015</t>
  </si>
  <si>
    <t>Đỗ Việt Thanh</t>
  </si>
  <si>
    <t>Số 14 Lô 4 tầng 5 Bắc Trần Đăng Ninh, P. Cửa Bắc, NĐ</t>
  </si>
  <si>
    <t>48
03/8/2015</t>
  </si>
  <si>
    <t>Trần Trung Thành</t>
  </si>
  <si>
    <t>Số nhà 2A khu 5 tầng số 1 Trần Đăng Ninh, P. Cửa Bắc, NĐ</t>
  </si>
  <si>
    <t>89/HSST
24/6/2014</t>
  </si>
  <si>
    <t>02/THA
3/10/2014</t>
  </si>
  <si>
    <t>49
03/8/2015</t>
  </si>
  <si>
    <t>Nguyễn Văn Thuỳ</t>
  </si>
  <si>
    <t>Số 10 tầng 3 lô 3 khu 5 tầng số 1, P. Cửa Bắc, NĐ</t>
  </si>
  <si>
    <t>265/HSST
30/7/2013</t>
  </si>
  <si>
    <t>50
03/8/2015</t>
  </si>
  <si>
    <t>Lê Xuân Trường</t>
  </si>
  <si>
    <t>21 Đặng Viết Châu, P. Cửa Băc, NĐ</t>
  </si>
  <si>
    <t>51
03/8/2015</t>
  </si>
  <si>
    <t>17/93 Điện Biên, P. Cửa Bắc, TP NĐ</t>
  </si>
  <si>
    <t>36/HSST
5/2/2010</t>
  </si>
  <si>
    <t>388/THA
8/7/2010</t>
  </si>
  <si>
    <t>702/HSPT
25/5/2007</t>
  </si>
  <si>
    <t>446/THA
30/7/2013</t>
  </si>
  <si>
    <t>Phạm Quang Tuyến</t>
  </si>
  <si>
    <t>85 Điện Biên, P. Cửa Bắc, NĐ</t>
  </si>
  <si>
    <t>277/HSST
7/11/2007</t>
  </si>
  <si>
    <t>442/THA
7/5/2009</t>
  </si>
  <si>
    <t>55
03/8/2015</t>
  </si>
  <si>
    <t>Hoàng Văn Kiên</t>
  </si>
  <si>
    <t>Trần Đăng Khoa</t>
  </si>
  <si>
    <t>Đinh Quảng Đông</t>
  </si>
  <si>
    <t>195/HSST
21/9/1999</t>
  </si>
  <si>
    <t>Nguyễn Đức Long</t>
  </si>
  <si>
    <t>Nguyễn Thanh Hải</t>
  </si>
  <si>
    <t>Nguyễn Tuấn Long</t>
  </si>
  <si>
    <t>Cồ Ngọc Phi</t>
  </si>
  <si>
    <t>Nguyễn Thị Soạn</t>
  </si>
  <si>
    <t>Trần Văn Quyết</t>
  </si>
  <si>
    <t>Đinh Thị Ngọc</t>
  </si>
  <si>
    <t>Trần Thị Kim Oanh</t>
  </si>
  <si>
    <t>Trần Văn Trung</t>
  </si>
  <si>
    <t>Ngõ 110b Giải Phóng, P. Trường Thi, NĐ</t>
  </si>
  <si>
    <t>515/HSST
26/11/
2012</t>
  </si>
  <si>
    <t>296/THA
8/4/2013</t>
  </si>
  <si>
    <t>86
04/8/2015</t>
  </si>
  <si>
    <t>Trần Văn Cường</t>
  </si>
  <si>
    <t>Ngõ 264 Giải Phóng, P. Trường Thi, NĐ</t>
  </si>
  <si>
    <t>249/HSST
9/8/2012</t>
  </si>
  <si>
    <t>133/THA
9/11/2012</t>
  </si>
  <si>
    <t>87
04/8/2015</t>
  </si>
  <si>
    <t>Lã Thị Nhung</t>
  </si>
  <si>
    <t>Số 165 ngõ Dầu Khí, P. Trường Thi, NĐ</t>
  </si>
  <si>
    <t>158/HSST
23/5/2014</t>
  </si>
  <si>
    <t>542/THA
24/7/2014</t>
  </si>
  <si>
    <t>88
04/8/2015</t>
  </si>
  <si>
    <t>Tổ 12 Tây Ga, P. Trường Thi, NĐ</t>
  </si>
  <si>
    <t>47/HSST
29/2/2012</t>
  </si>
  <si>
    <t>390/THA
7/8/2012</t>
  </si>
  <si>
    <t>92
04/8/2015</t>
  </si>
  <si>
    <t>Phạm Trung Kiên</t>
  </si>
  <si>
    <t>Tổ 35, P. Trường Thi, NĐ</t>
  </si>
  <si>
    <t>127/HSST
8/5/2007</t>
  </si>
  <si>
    <t>68/THA
10/10/
2007</t>
  </si>
  <si>
    <t>93
04/8/2015</t>
  </si>
  <si>
    <t>87/HSST
17/4/2006</t>
  </si>
  <si>
    <t>425/THA
9/6/2006</t>
  </si>
  <si>
    <t>Phạm Tùng</t>
  </si>
  <si>
    <t>Tổ 29 khu tập thể Điện 3, P. Trường Thi, NĐ</t>
  </si>
  <si>
    <t>1223/THA
2/3/1999</t>
  </si>
  <si>
    <t>95
04/8/2015</t>
  </si>
  <si>
    <t>Trần Quang Bắc</t>
  </si>
  <si>
    <t>Số 1 tổ 9 tập thể Lâm Sản, P. Trường Thi, NĐ</t>
  </si>
  <si>
    <t>72/HSST
13/3/2014</t>
  </si>
  <si>
    <t>491/THA
17/6/2014</t>
  </si>
  <si>
    <t>96
04/8/2015</t>
  </si>
  <si>
    <t>Vũ Văn Hoàng</t>
  </si>
  <si>
    <t>Vũ Thị Thành</t>
  </si>
  <si>
    <t>Trần Huy Dũng</t>
  </si>
  <si>
    <t>Lê Anh Đức</t>
  </si>
  <si>
    <t>71B Gốc Mít, P. Vị Xuyên, NĐ</t>
  </si>
  <si>
    <t>282/HSST
30/8/2012</t>
  </si>
  <si>
    <t>201/THA
7/1/2013</t>
  </si>
  <si>
    <t>103
04/8/2015</t>
  </si>
  <si>
    <t>Nguyễn Quốc Vượng</t>
  </si>
  <si>
    <t>Phạm Thị Thanh Thuý</t>
  </si>
  <si>
    <t>3b/38 Trần Quang Khải, p. Trần Quang Khải, NĐ</t>
  </si>
  <si>
    <t>43/HSST
10/7/1995</t>
  </si>
  <si>
    <t>524/THA
17/8/1995</t>
  </si>
  <si>
    <t>106
06/8/2015</t>
  </si>
  <si>
    <t>Vũ Ngọc Hoà</t>
  </si>
  <si>
    <t>9/114 (nay là 12/145) Nguyễn Bính, Trần Quang Khải, NĐ</t>
  </si>
  <si>
    <t>50/HSST
31/3/2003</t>
  </si>
  <si>
    <t>05/THA
1/11/2005</t>
  </si>
  <si>
    <t>107
06/8/2015</t>
  </si>
  <si>
    <t>Đỗ Tuấn Anh</t>
  </si>
  <si>
    <t>23/163 Nguyễn Bính, P. Trần Quang Khải, NĐ</t>
  </si>
  <si>
    <t>29/HSST
11/8/2010</t>
  </si>
  <si>
    <t>222/THA
14/3/2012</t>
  </si>
  <si>
    <t>109
06/8/2015</t>
  </si>
  <si>
    <t>Bùi Xuân Hoà</t>
  </si>
  <si>
    <t>486 Nguyễn Bính, P. Trần Quang Khải, NĐ</t>
  </si>
  <si>
    <t>28/DSPT
28/7/2014</t>
  </si>
  <si>
    <t>01/THA
3/10/2014</t>
  </si>
  <si>
    <t>110
06/8/2015</t>
  </si>
  <si>
    <t>Tống Mạnh Hùng</t>
  </si>
  <si>
    <t>55 Nguyễn Văn Trỗi, P. Trần Quang Khải, NĐ</t>
  </si>
  <si>
    <t>252/HSST
8/12/1999</t>
  </si>
  <si>
    <t>02/THA
7/10/2005</t>
  </si>
  <si>
    <t>111
06/8/2015</t>
  </si>
  <si>
    <t>Nguyễn Thị Bé</t>
  </si>
  <si>
    <t>8/2 Trần Bích San, P. Trần Quang Khải, NĐ</t>
  </si>
  <si>
    <t>333/HSPT
28/9/1998</t>
  </si>
  <si>
    <t>1207/THA
18/1/1999</t>
  </si>
  <si>
    <t>112
06/8/2015</t>
  </si>
  <si>
    <t>560/HSPT
25/9/2009</t>
  </si>
  <si>
    <t>212/THA
12/3/2010</t>
  </si>
  <si>
    <t>Phùng Quang Tú</t>
  </si>
  <si>
    <t>350 Nguyễn Bính, P. Trần Quang Khải, NĐ</t>
  </si>
  <si>
    <t>03/HNPT
22/3/2007</t>
  </si>
  <si>
    <t>142/THA
6/2/2009</t>
  </si>
  <si>
    <t>115
06/8/2015</t>
  </si>
  <si>
    <t>Phạm Hồng Sơn</t>
  </si>
  <si>
    <t>Hoàng Trung Bằng</t>
  </si>
  <si>
    <t>22 Trần Quang Khải, P. Trần Quang Khải, NĐ</t>
  </si>
  <si>
    <t>270/THA
4/3/2013</t>
  </si>
  <si>
    <t>118
06/8/2015</t>
  </si>
  <si>
    <t>Nguyễn Văn Thọ</t>
  </si>
  <si>
    <t>22/96 Nguyễn Du, P. Nguyễn Du, NĐ</t>
  </si>
  <si>
    <t>159/HSST
30/8/2013</t>
  </si>
  <si>
    <t>162/THA
27/12/
2014</t>
  </si>
  <si>
    <t>119
06/8/2015</t>
  </si>
  <si>
    <t>61 Minh Khai, P. Nguyễn Du, NĐ</t>
  </si>
  <si>
    <t>Số 87 khu Nhà Chung, P. Nguyễn Du, NĐ</t>
  </si>
  <si>
    <t>20/HSST
5/3/2013</t>
  </si>
  <si>
    <t>255/THA
3/1/2014</t>
  </si>
  <si>
    <t>123
06/8/2015</t>
  </si>
  <si>
    <t>Trần Anh Tú</t>
  </si>
  <si>
    <t>Số 105 Hàng Sắt, P. Nguyễn Du, NĐ</t>
  </si>
  <si>
    <t>20/HSPT
15/3/2012</t>
  </si>
  <si>
    <t>336/THA
4/5/2012</t>
  </si>
  <si>
    <t>125
06/8/2015</t>
  </si>
  <si>
    <t>Vũ Đình Khánh</t>
  </si>
  <si>
    <t>Số nhà 46 Nguyễn Du, P. Nguyễn Du, NĐ</t>
  </si>
  <si>
    <t>63/HSST
29/4/2014</t>
  </si>
  <si>
    <t>513/THA
15/7/2014</t>
  </si>
  <si>
    <t>126
06/8/2015</t>
  </si>
  <si>
    <t>Trần Văn Tân</t>
  </si>
  <si>
    <t>Số 4 ngõ Phủ, đường Nguyễn Du, P. Nguyễn Du, NĐ</t>
  </si>
  <si>
    <t>187/HSPT
2/4/2013</t>
  </si>
  <si>
    <t>13/THA
11/10/
2013</t>
  </si>
  <si>
    <t>127
06/8/2015</t>
  </si>
  <si>
    <t>Vũ Mạnh Long</t>
  </si>
  <si>
    <t>Số 55 Bắc Ninh, P. Nguyễn Du, NĐ</t>
  </si>
  <si>
    <t>1278/
HSPT
26/12/
2012</t>
  </si>
  <si>
    <t>10/THA
3/10/2013</t>
  </si>
  <si>
    <t>131
06/8/2015</t>
  </si>
  <si>
    <t>40 Hàng Sắt, P. Nguyễn Du, NĐ</t>
  </si>
  <si>
    <t>44/HSPT
24/5/2013</t>
  </si>
  <si>
    <t>438/THA
10/7/2013</t>
  </si>
  <si>
    <t>132
06/8/2015</t>
  </si>
  <si>
    <t>Nguyễn Văn Được</t>
  </si>
  <si>
    <t>2/24 ngõ Phủ, Nguyễn Du, P. Nguyễn Du, NĐ</t>
  </si>
  <si>
    <t>181/HSST
3/6/2013</t>
  </si>
  <si>
    <t>472/THA
26/8/2013</t>
  </si>
  <si>
    <t>134
06/8/2015</t>
  </si>
  <si>
    <t>Trần Trung Dân</t>
  </si>
  <si>
    <t>Số 23/204 Hùng Vương, P. Vị Xuyên, NĐ</t>
  </si>
  <si>
    <t>52/HSST
28/8/2014</t>
  </si>
  <si>
    <t>159/THA
19/12/
2014</t>
  </si>
  <si>
    <t>135
07/8/2015</t>
  </si>
  <si>
    <t>Vũ Thái Sơn</t>
  </si>
  <si>
    <t>Số 2/224 Hùng Vương, P. Vị Xuyên, NĐ</t>
  </si>
  <si>
    <t>09/THA
3/10/2013</t>
  </si>
  <si>
    <t>136
07/8/2015</t>
  </si>
  <si>
    <t>Nguyễn Đình Vinh</t>
  </si>
  <si>
    <t>150B Hàng Cấp - P. Quang Trung - Tp. NĐ</t>
  </si>
  <si>
    <t>24/HSST
24/1/2000</t>
  </si>
  <si>
    <t>253/THA
18/9/2000</t>
  </si>
  <si>
    <t>139
07/8/2015</t>
  </si>
  <si>
    <t>483/THA
8/9/2005</t>
  </si>
  <si>
    <t>140
07/8/2015</t>
  </si>
  <si>
    <t>Trần Thị Thu</t>
  </si>
  <si>
    <t>2/185 Hưng Yên - P. Quang Trung- NĐ</t>
  </si>
  <si>
    <t>207/HSST
24/5/2010</t>
  </si>
  <si>
    <t>403/THA
14/8/2012</t>
  </si>
  <si>
    <t>141
07/8/2015</t>
  </si>
  <si>
    <t>2/10 Cống An Phong - P. Quang Trung - NĐ</t>
  </si>
  <si>
    <t>95/HSST
27/9/2012</t>
  </si>
  <si>
    <t>244/THA
4/2/2013</t>
  </si>
  <si>
    <t>127A Hàng Cấp - P. Quang Trung - TPNĐ</t>
  </si>
  <si>
    <t>118/THA
06/4/2000</t>
  </si>
  <si>
    <t>143
07/8/2015</t>
  </si>
  <si>
    <t>Vũ Văn Hải</t>
  </si>
  <si>
    <t>128 Quang Trung - P. Quang Trung - TPNĐ</t>
  </si>
  <si>
    <t>732/HSPT
18/5/1999</t>
  </si>
  <si>
    <t>555/THA
23/8/2006</t>
  </si>
  <si>
    <t>144
07/8/2015</t>
  </si>
  <si>
    <t>Trần Mạnh Linh</t>
  </si>
  <si>
    <t>31 An Phong - P. Quang Trung - TP NĐ</t>
  </si>
  <si>
    <t>165/THA
6/1/2015</t>
  </si>
  <si>
    <t>145
07/8/2015</t>
  </si>
  <si>
    <t>Bùi Văn Thắng</t>
  </si>
  <si>
    <t>2/11 Cống An Phong - P. Quang Trung - NĐ</t>
  </si>
  <si>
    <t>146
07/8/2015</t>
  </si>
  <si>
    <t>Nguyễn Thiện Hải</t>
  </si>
  <si>
    <t>3/11 An Phong - P. Quang Trung - NĐ</t>
  </si>
  <si>
    <t>39/HSST
26/9/2007</t>
  </si>
  <si>
    <t>233/THA
17/1/2008</t>
  </si>
  <si>
    <t>147
07/8/2015</t>
  </si>
  <si>
    <t>Phùng Văn Chiến</t>
  </si>
  <si>
    <t>131 (số mới là 3/27) Hàng Cấp - P. Quang Trung - TPNĐ</t>
  </si>
  <si>
    <t>1238/THA
13/3/1999</t>
  </si>
  <si>
    <t>148
07/8/2015</t>
  </si>
  <si>
    <t xml:space="preserve"> 163 Hàng Cấp - P. Quang Trung - TPNĐ</t>
  </si>
  <si>
    <t>33/HSST
02/2/2012</t>
  </si>
  <si>
    <t>149
07/8/2015</t>
  </si>
  <si>
    <t>Lâm Xuân Trường</t>
  </si>
  <si>
    <t>25 Trường Chinh - P. Quang Trung - TP NĐ</t>
  </si>
  <si>
    <t>206/THA
7/1/2013</t>
  </si>
  <si>
    <t>150
07/8/2015</t>
  </si>
  <si>
    <t>Số 6 ngách 43 ngõ 213 Mạc Thị Bưởi - P. Quang Trung - TPNĐ</t>
  </si>
  <si>
    <t>69/HSST
28/5/2013</t>
  </si>
  <si>
    <t>151
07/8/2015</t>
  </si>
  <si>
    <t>Nguyễn Anh Hoài</t>
  </si>
  <si>
    <t>64C Hưng Yên - P. Quang Trung- NĐ</t>
  </si>
  <si>
    <t>41/HSST
13/3/1995</t>
  </si>
  <si>
    <t>445/THA
20/6/1995</t>
  </si>
  <si>
    <t>152
07/8/2015</t>
  </si>
  <si>
    <t>Đoàn Văn Thái</t>
  </si>
  <si>
    <t>77 Quang Trung - P. Quang Trung - TP NĐ</t>
  </si>
  <si>
    <t>166/THA
16/1/2015</t>
  </si>
  <si>
    <t>153
07/8/2015</t>
  </si>
  <si>
    <t>Đặng Thị Mai Phương</t>
  </si>
  <si>
    <t>64 An Phong - P. Quang Trung - TP NĐ</t>
  </si>
  <si>
    <t>154
07/8/2015</t>
  </si>
  <si>
    <t>Trần Đình Hồi</t>
  </si>
  <si>
    <t>46/7 (số mới 114) Quang Trung - P. Quang Trung - TP NĐ</t>
  </si>
  <si>
    <t>179/HSST
3/6/2011</t>
  </si>
  <si>
    <t>25/THA
3/10/2011</t>
  </si>
  <si>
    <t>155
07/8/2015</t>
  </si>
  <si>
    <t>Đặng Trường Giang</t>
  </si>
  <si>
    <t>17/52 Diêm Hồng - P. Quang Trung - TP NĐ</t>
  </si>
  <si>
    <t>1750/
HSPT
5/12/2007</t>
  </si>
  <si>
    <t>446/THA
7/5/2009</t>
  </si>
  <si>
    <t>156
07/8/2015</t>
  </si>
  <si>
    <t>85A Điện Biên,
P. Cửa Bắc, 
TP NĐ</t>
  </si>
  <si>
    <t>04/HSST
23/3/2007</t>
  </si>
  <si>
    <t>159
11/8/2015</t>
  </si>
  <si>
    <t>Trần Thị Huyền</t>
  </si>
  <si>
    <t>Số nhà 24/75 Điện Biên,
P. Cửa Bắc, 
TP NĐ</t>
  </si>
  <si>
    <t>14/HSST
28/3/2012</t>
  </si>
  <si>
    <t>56/THA
8/10/2012</t>
  </si>
  <si>
    <t>160
11/8/2015</t>
  </si>
  <si>
    <t>26A/75 Điện Biên,
P. Cửa Bắc, 
TP NĐ</t>
  </si>
  <si>
    <t>61/HSPT
10/6/2011</t>
  </si>
  <si>
    <t>386/THA
5/7/2011</t>
  </si>
  <si>
    <t>161
11/8/2015</t>
  </si>
  <si>
    <t>Trần Thị Nhung</t>
  </si>
  <si>
    <t>28/75 Điện Biên,
P. Cửa Bắc, 
TP NĐ</t>
  </si>
  <si>
    <t>72/HSPT
14/8/2012</t>
  </si>
  <si>
    <t>35/THA
8/10/2012</t>
  </si>
  <si>
    <t>163
11/8/2015</t>
  </si>
  <si>
    <t>Trần Thị Oanh</t>
  </si>
  <si>
    <t>Số 123 Điện Biên,
P. Cửa Bắc, 
TP NĐ</t>
  </si>
  <si>
    <t>141/HNST
24/4/2012</t>
  </si>
  <si>
    <t>321/THA
6/6/2012</t>
  </si>
  <si>
    <t>164
11/8/2015</t>
  </si>
  <si>
    <t>Trần Đại Thắng</t>
  </si>
  <si>
    <t>55 Điện Biên,
P. Cửa Bắc, 
TP NĐ</t>
  </si>
  <si>
    <t>404/THA
5/7/2011</t>
  </si>
  <si>
    <t>165
11/8/2015</t>
  </si>
  <si>
    <t>166
17/8/2015</t>
  </si>
  <si>
    <t>Đặng Khắc Sáu</t>
  </si>
  <si>
    <t>168
17/8/2015</t>
  </si>
  <si>
    <t>169
17/8/2015</t>
  </si>
  <si>
    <t>Đỗ Đức Thắng</t>
  </si>
  <si>
    <t>172
17/8/2015</t>
  </si>
  <si>
    <t>Nguyễn Công Hoà</t>
  </si>
  <si>
    <t>173
17/8/2015</t>
  </si>
  <si>
    <t>Trần Thị Hiền</t>
  </si>
  <si>
    <t>174
17/8/2015</t>
  </si>
  <si>
    <t>Trần Thị Mai</t>
  </si>
  <si>
    <t>175
17/8/2015</t>
  </si>
  <si>
    <t>Vũ Thị Đông Dương</t>
  </si>
  <si>
    <t>178
17/8/2015</t>
  </si>
  <si>
    <t>180
17/8/2015</t>
  </si>
  <si>
    <t>181
17/8/2015</t>
  </si>
  <si>
    <t>182
17/8/2015</t>
  </si>
  <si>
    <t>Vũ Mạnh Tiến</t>
  </si>
  <si>
    <t>227 Minh Khai, 
P. Vị Hoàng, 
TP NĐ</t>
  </si>
  <si>
    <t>282/HSST
30/8/2007</t>
  </si>
  <si>
    <t>118/THA
13/11/
2007</t>
  </si>
  <si>
    <t>186 Minh Khai, 
P. Vị Hoàng, 
TP NĐ</t>
  </si>
  <si>
    <t>989/HSST
11/4/2000</t>
  </si>
  <si>
    <t>126/THA
20/11/
2007</t>
  </si>
  <si>
    <t>188
17/8/2015</t>
  </si>
  <si>
    <t>Trần Phan Nhân Nghĩa</t>
  </si>
  <si>
    <t>183/HSST
15/6/2012</t>
  </si>
  <si>
    <t>171 Minh Khai, 
P. Vị Hoàng, 
TP NĐ</t>
  </si>
  <si>
    <t>79/HSST
27/3/2012</t>
  </si>
  <si>
    <t>242/THA
17/12/
2013</t>
  </si>
  <si>
    <t>191
17/8/2015</t>
  </si>
  <si>
    <t>Đỗ Văn Toàn</t>
  </si>
  <si>
    <t>50/14 Nguyễn 
Trãi, P. Vị
Hoàng, NĐ</t>
  </si>
  <si>
    <t>63/HSST
26/8/2013</t>
  </si>
  <si>
    <t>187/THA
2/12/2013</t>
  </si>
  <si>
    <t>192
17/8/2015</t>
  </si>
  <si>
    <t>Nguyễn Thị Định</t>
  </si>
  <si>
    <t>Nguyễn Văn Tiến</t>
  </si>
  <si>
    <t>23E Trần Nhật 
Duật, P. Vị
Xuyên, NĐ</t>
  </si>
  <si>
    <t>01/HSPT
5/1/2004</t>
  </si>
  <si>
    <t>250/THA
4/6/2004</t>
  </si>
  <si>
    <t>194
17/8/2015</t>
  </si>
  <si>
    <t>Trần Văn Đức</t>
  </si>
  <si>
    <t>Xóm 5, Phú Ốc
Lộc Hoà, 
TP NĐ</t>
  </si>
  <si>
    <t>45/38 Xóm 1,
Tân An, Lộc
Hoà, TP NĐ</t>
  </si>
  <si>
    <t>33/HNPT
13/12/
2010</t>
  </si>
  <si>
    <t>187/THA
21/3/2011</t>
  </si>
  <si>
    <t>196
17/8/2015</t>
  </si>
  <si>
    <t>Trần Thị Cẩm Huyền</t>
  </si>
  <si>
    <t>109/38 Xóm 1,
Tân An, Lộc
Hoà, TP NĐ</t>
  </si>
  <si>
    <t>94/HSST
5/4/2013</t>
  </si>
  <si>
    <t>416/THA
8/7/2013</t>
  </si>
  <si>
    <t>197
17/8/2015</t>
  </si>
  <si>
    <t>Trần Quốc Tuấn</t>
  </si>
  <si>
    <t>75/166 Điện
Biên, P. Cửa 
Bắc, TP NĐ</t>
  </si>
  <si>
    <t>18/HSST
28/6/2011</t>
  </si>
  <si>
    <t>174/THA
5/1/2012</t>
  </si>
  <si>
    <t>198
18/8/2015</t>
  </si>
  <si>
    <t>Phạm Thanh Thuỷ</t>
  </si>
  <si>
    <t>3/42 Trần Huy 
Liệu, P. Văn 
Miếu, NĐ</t>
  </si>
  <si>
    <t>30/DSST
19/9/2012</t>
  </si>
  <si>
    <t>08/THA
17/10/
2012</t>
  </si>
  <si>
    <t>199
18/8/2015</t>
  </si>
  <si>
    <t>156/THA
15/1/2010</t>
  </si>
  <si>
    <t>Vũ Thanh Thế</t>
  </si>
  <si>
    <t>Bùi Huy Lượng</t>
  </si>
  <si>
    <t>Trần Nam Dương</t>
  </si>
  <si>
    <t>14/HSST
24/1/2006</t>
  </si>
  <si>
    <t>Trần Thị Phượng</t>
  </si>
  <si>
    <t>Lê Tuấn Định</t>
  </si>
  <si>
    <t>Số 22 (nay là ngõ 18) Máy Chai, P. Trần Hưng Đạo, NĐ</t>
  </si>
  <si>
    <t>54/HSST
17/6/2015</t>
  </si>
  <si>
    <t>339/THA
13/8/2015</t>
  </si>
  <si>
    <t>211
20/8/2015</t>
  </si>
  <si>
    <t>Nhâm Tuấn Thạch</t>
  </si>
  <si>
    <t>Ngõ 9 Huỳnh Thúc Kháng, P. Trần Hưng Đạo, NĐ</t>
  </si>
  <si>
    <t>267/THA
10/4/2012</t>
  </si>
  <si>
    <t>212
20/8/2015</t>
  </si>
  <si>
    <t>45 Máy Tơ, P. Trần Hưng Đạo, TP NĐ</t>
  </si>
  <si>
    <t>811/THA
7/1/1998</t>
  </si>
  <si>
    <t>215
20/8/2015</t>
  </si>
  <si>
    <t>Trần Công Tiến</t>
  </si>
  <si>
    <t>317 Trần Nhân Tông, P. Trần Hưng Đạo, NĐ</t>
  </si>
  <si>
    <t>24/HNPT
9/9/2014</t>
  </si>
  <si>
    <t>75/THA
6/11/2014</t>
  </si>
  <si>
    <t>216
20/8/2015</t>
  </si>
  <si>
    <t>218
20/8/2015</t>
  </si>
  <si>
    <t>222
20/8/2015</t>
  </si>
  <si>
    <t>223
20/8/2015</t>
  </si>
  <si>
    <t>Trần Duy Hùng</t>
  </si>
  <si>
    <t>224
20/8/2015</t>
  </si>
  <si>
    <t>225
20/8/2015</t>
  </si>
  <si>
    <t>Trần Thị Thanh Thuỷ</t>
  </si>
  <si>
    <t>29/HSST
14/9/2012</t>
  </si>
  <si>
    <t>227
20/8/2015</t>
  </si>
  <si>
    <t>229
20/8/2015</t>
  </si>
  <si>
    <t>231/THA
31/1/2013</t>
  </si>
  <si>
    <t>Nguyễn Đức Chiến</t>
  </si>
  <si>
    <t>Số 182 Tây Ga, P. Trường Thi, TP NĐ</t>
  </si>
  <si>
    <t>34/THA
22/1/2015</t>
  </si>
  <si>
    <t>233
21/8/2015</t>
  </si>
  <si>
    <t>Trần Vĩnh Tác</t>
  </si>
  <si>
    <t>Số 176 Tây Ga tổ 15, P. Trường Thi, TP NĐ</t>
  </si>
  <si>
    <t>45/HSST
29/2/2012</t>
  </si>
  <si>
    <t>301/THA
4/5/2012</t>
  </si>
  <si>
    <t>234
21/8/2015</t>
  </si>
  <si>
    <t>Chu Thị Bích Anh</t>
  </si>
  <si>
    <t>Xóm 1 Mỹ Trọng, Mỹ Xá, TP NĐ</t>
  </si>
  <si>
    <t>46/HSST
2/3/2000</t>
  </si>
  <si>
    <t>82/THA
7/11/2007</t>
  </si>
  <si>
    <t>235
21/8/2015</t>
  </si>
  <si>
    <t>Trần Quốc Mạnh</t>
  </si>
  <si>
    <t>Số 2/30 Xóm 1 Mỹ Trọng, Mỹ Xá, TP NĐ</t>
  </si>
  <si>
    <t>247/HSST
10/8/2011</t>
  </si>
  <si>
    <t>236
21/8/2015</t>
  </si>
  <si>
    <t>Trần Văn Sang</t>
  </si>
  <si>
    <t>Số 4/11 Xóm 1 Mỹ Trọng, Mỹ Xá, TP NĐ</t>
  </si>
  <si>
    <t>397/THA
14/5/2008</t>
  </si>
  <si>
    <t>238
21/8/2015</t>
  </si>
  <si>
    <t>Nguyễn Long Thuận</t>
  </si>
  <si>
    <t>Ngõ 26 Xóm 2 Mỹ Trọng, Mỹ Xá, TP NĐ</t>
  </si>
  <si>
    <t>239
21/8/2015</t>
  </si>
  <si>
    <t xml:space="preserve"> Xóm 2 Mỹ Trọng, Mỹ Xá, TP NĐ</t>
  </si>
  <si>
    <t>Trần Đức Sơn</t>
  </si>
  <si>
    <t>Trịnh Chiến Thắng</t>
  </si>
  <si>
    <t>Thôn Mỹ Trọng, Mỹ Xá, TP NĐ</t>
  </si>
  <si>
    <t>15/HSPT
11/9/2012</t>
  </si>
  <si>
    <t>242
21/8/2015</t>
  </si>
  <si>
    <t>Trần Hữu Lập</t>
  </si>
  <si>
    <t>49/HNST
3/3/2011</t>
  </si>
  <si>
    <t>280/THA
6/5/2011</t>
  </si>
  <si>
    <t>243
21/8/2015</t>
  </si>
  <si>
    <t>Nguyễn Nam</t>
  </si>
  <si>
    <t>Thôn Phúc Trọng, Mỹ Xá, TP NĐ</t>
  </si>
  <si>
    <t>285/THA
7/5/2010</t>
  </si>
  <si>
    <t>244
21/8/2015</t>
  </si>
  <si>
    <t>Phạm Văn Thuấn</t>
  </si>
  <si>
    <t>Trần Gia Lực</t>
  </si>
  <si>
    <t xml:space="preserve"> Xóm 3 Mỹ Trọng, Mỹ Xá, TP NĐ</t>
  </si>
  <si>
    <t>59/HSPT
4/7/2007</t>
  </si>
  <si>
    <t>574/THA
10/8/2007</t>
  </si>
  <si>
    <t>246
21/8/2015</t>
  </si>
  <si>
    <t>Lê Hải Sơn</t>
  </si>
  <si>
    <t>Số 07 Phạm Ngũ Lão, xã Mỹ Xá, TP NĐ.</t>
  </si>
  <si>
    <t>31/HSST
29/1/2008</t>
  </si>
  <si>
    <t>352/THA
14/4/2008</t>
  </si>
  <si>
    <t>248
21/8/2015</t>
  </si>
  <si>
    <t>Trần Nam Sơn</t>
  </si>
  <si>
    <t>Nguyễn Quốc Quân</t>
  </si>
  <si>
    <t>251
21/8/2015</t>
  </si>
  <si>
    <t>04/HSPT
12/1/2015</t>
  </si>
  <si>
    <t>203 Hoàng Văn Thụ, P. Nguyễn Du, TP NĐ</t>
  </si>
  <si>
    <t>14/HSST
20/9/2013</t>
  </si>
  <si>
    <t>498/THA
19/6/2014</t>
  </si>
  <si>
    <t>256
24/8/2015</t>
  </si>
  <si>
    <t>Lương Thị Vân Anh</t>
  </si>
  <si>
    <t>85/98 Nguyễn Trãi, P. Vị Hoàng, TP NĐ</t>
  </si>
  <si>
    <t>43/HSST
9/9/2014</t>
  </si>
  <si>
    <t>251/THA
7/5/2015</t>
  </si>
  <si>
    <t>257
24/8/2015</t>
  </si>
  <si>
    <t xml:space="preserve">947/HSPT
12/7/1993
</t>
  </si>
  <si>
    <t>281/THA
20/5/1995</t>
  </si>
  <si>
    <t>Vũ Hoàng Hợp</t>
  </si>
  <si>
    <t>Xóm 1, thôn Tân An, xã Lộc Hoà, TP NĐ</t>
  </si>
  <si>
    <t>315/THA
4/8/2015</t>
  </si>
  <si>
    <t>259
26/8/2015</t>
  </si>
  <si>
    <t>Đặng Hải Đăng</t>
  </si>
  <si>
    <t>Trần Kim Oanh (Yến)</t>
  </si>
  <si>
    <t>164 Vĩnh Trường, P. Lộc Vượng, TP NĐ</t>
  </si>
  <si>
    <t>225/HSST
21/6/2013</t>
  </si>
  <si>
    <t>266
27/8/2015</t>
  </si>
  <si>
    <t>Trần Bá Mạnh</t>
  </si>
  <si>
    <t>165 Vĩnh Trường, P. Lộc Vượng, TP NĐ</t>
  </si>
  <si>
    <t>22/HSST
28/8/2013</t>
  </si>
  <si>
    <t>140/THA
6/11/2013</t>
  </si>
  <si>
    <t>267
27/8/2015</t>
  </si>
  <si>
    <t>Trần Công Ánh</t>
  </si>
  <si>
    <t>Tức Mạc, P. Lộc Vượng, TP NĐ</t>
  </si>
  <si>
    <t>46/HSST
12/7/1999</t>
  </si>
  <si>
    <t>273/THA
4/10/1999</t>
  </si>
  <si>
    <t>269
27/8/2015</t>
  </si>
  <si>
    <t xml:space="preserve">Hoàng Đình Trường </t>
  </si>
  <si>
    <t>16 Thượng Lỗi, P. Lộc Vượng, TP NĐ</t>
  </si>
  <si>
    <t>693/HSST
11/6/2001</t>
  </si>
  <si>
    <t>140/THA
15/1/2010</t>
  </si>
  <si>
    <t>270
27/8/2015</t>
  </si>
  <si>
    <t>Trịnh Quang Thiều</t>
  </si>
  <si>
    <t>55/74 Điện Biên, P. Lộc Vượng, TP NĐ</t>
  </si>
  <si>
    <t>175/HSST
5/6/2008</t>
  </si>
  <si>
    <t>475/THA
2/8/2008</t>
  </si>
  <si>
    <t>271
27/8/2015</t>
  </si>
  <si>
    <t>Đặng Xuân Hùng</t>
  </si>
  <si>
    <t>Ngõ 71 Thượng Lỗi, P. Lộc Vượng, TP NĐ</t>
  </si>
  <si>
    <t>166/THA
6/5/2002</t>
  </si>
  <si>
    <t>272
27/8/2015</t>
  </si>
  <si>
    <t>Đỗ Xuân Hương</t>
  </si>
  <si>
    <t>Tổ 5 đường Kênh, P. Lộc Vượng, TP NĐ</t>
  </si>
  <si>
    <t>203/THA
9/12/2008</t>
  </si>
  <si>
    <t>273
27/8/2015</t>
  </si>
  <si>
    <t xml:space="preserve">1180/THA
11/1/1999
</t>
  </si>
  <si>
    <t>Trần Đức Hưng</t>
  </si>
  <si>
    <t>Tổ 17 Miền Vĩnh Trường, P. Lộc Vượng, TP NĐ</t>
  </si>
  <si>
    <t>89/HNST
30/3/2010</t>
  </si>
  <si>
    <t>72/THA
6/10/2010</t>
  </si>
  <si>
    <t>275
27/8/2015</t>
  </si>
  <si>
    <t>Ngõ 48 đường Kênh, P. Lộc Vượng, TP NĐ</t>
  </si>
  <si>
    <t>207/THA
12/3/2010</t>
  </si>
  <si>
    <t>277
27/8/2015</t>
  </si>
  <si>
    <t>Nguyễn Thị Thuý Liễu</t>
  </si>
  <si>
    <t>KTT Lò sát sinh, Công ty thương mại Nam Định, P. Lộc Vượng, TP NĐ</t>
  </si>
  <si>
    <t>354/HSPT
21/3/1997</t>
  </si>
  <si>
    <t>57/THA
6/10/2008</t>
  </si>
  <si>
    <t>278
27/8/2015</t>
  </si>
  <si>
    <t>Phạm Thị Hoa</t>
  </si>
  <si>
    <t>15/274 đường Kênh, P. Lộc Vượng, TP NĐ</t>
  </si>
  <si>
    <t>297/THA
21/1/2014</t>
  </si>
  <si>
    <t>279
27/8/2015</t>
  </si>
  <si>
    <t>Thôn Vĩnh Trường, P. Lộc Vượng, TP NĐ</t>
  </si>
  <si>
    <t>45/HSPT
16/11/
2001</t>
  </si>
  <si>
    <t>18/THA
6/10/2008</t>
  </si>
  <si>
    <t>280
27/8/2015</t>
  </si>
  <si>
    <t>Vũ Thanh Hải</t>
  </si>
  <si>
    <t>29/39 Tức Mạc, P. Lộc Vượng, TP NĐ</t>
  </si>
  <si>
    <t>245/THA
12/4/2010</t>
  </si>
  <si>
    <t>281
27/8/2015</t>
  </si>
  <si>
    <t>Trần Hải Mạnh</t>
  </si>
  <si>
    <t>7/10/131 Trần Thái Tông, P. Lộc Vượng, TP NĐ</t>
  </si>
  <si>
    <t>308/HSST
3/9/2013</t>
  </si>
  <si>
    <t>117/THA
24/10/
2013</t>
  </si>
  <si>
    <t>282
27/8/2015</t>
  </si>
  <si>
    <t>Trần Văn Thắng</t>
  </si>
  <si>
    <t>Đặng Huy Thành</t>
  </si>
  <si>
    <t>Thôn Địch Lễ B, xã Nam Vân, TP NĐ</t>
  </si>
  <si>
    <t>141/HSST
3/5/2013</t>
  </si>
  <si>
    <t>398/THA
8/7/2013</t>
  </si>
  <si>
    <t>287
31/8/2015</t>
  </si>
  <si>
    <t>Đỗ Hữu Dân</t>
  </si>
  <si>
    <t>Xóm 2, xã Nam Vân, TP NĐ</t>
  </si>
  <si>
    <t>87/HSST
31/3/2011</t>
  </si>
  <si>
    <t>16/THA
18/10/
2013</t>
  </si>
  <si>
    <t>288
31/8/2015</t>
  </si>
  <si>
    <t>Nguyễn Văn Hưng</t>
  </si>
  <si>
    <t>50/HSST
30/10/
2013</t>
  </si>
  <si>
    <t>495/THA
18/6/2014</t>
  </si>
  <si>
    <t>290
31/8/2015</t>
  </si>
  <si>
    <t>Lại Danh Chung</t>
  </si>
  <si>
    <t>Xóm Vân Lợi, xã Nam Vân, TP NĐ</t>
  </si>
  <si>
    <t>21/HSST
14/4/2010</t>
  </si>
  <si>
    <t>462/THA
23/8/2010</t>
  </si>
  <si>
    <t>291
31/8/2015</t>
  </si>
  <si>
    <t>Nguyễn Phi Hùng</t>
  </si>
  <si>
    <t>Xóm Vân Cát, xã Nam Vân, TP NĐ</t>
  </si>
  <si>
    <t>246/HSST
23/7/2014</t>
  </si>
  <si>
    <t>100/THA
23/10/
2014</t>
  </si>
  <si>
    <t>292
31/8/2015</t>
  </si>
  <si>
    <t>Dương Công Thọ</t>
  </si>
  <si>
    <t>Thôn Địch Lễ, xã Nam Vân, TP NĐ</t>
  </si>
  <si>
    <t>90/HSST
20/12/
2011</t>
  </si>
  <si>
    <t>47/THA
8/10/2012</t>
  </si>
  <si>
    <t>293
31/8/2015</t>
  </si>
  <si>
    <t>Bùi Tuấn Anh</t>
  </si>
  <si>
    <t>Vân Trung, xã Nam Vân, TP NĐ</t>
  </si>
  <si>
    <t>253/THA
3/1/2014</t>
  </si>
  <si>
    <t>294
31/8/2015</t>
  </si>
  <si>
    <t>Trần Mạnh Hùng</t>
  </si>
  <si>
    <t>Thôn Vân Cát, xã Nam Vân, TP NĐ</t>
  </si>
  <si>
    <t>103/HSST
30/3/2012</t>
  </si>
  <si>
    <t>361/THA
16/7/2012</t>
  </si>
  <si>
    <t>295
31/8/2015</t>
  </si>
  <si>
    <t>Nguyễn Đình Quyết</t>
  </si>
  <si>
    <t>383/HSST
18/12/
2012</t>
  </si>
  <si>
    <t>291/THA
8/4/2013</t>
  </si>
  <si>
    <t>296
31/8/2015</t>
  </si>
  <si>
    <t>39/DSPT
25/9/2013</t>
  </si>
  <si>
    <t>07/THA
18/10/
2013</t>
  </si>
  <si>
    <t>Nguyễn Thị Hương</t>
  </si>
  <si>
    <t>Tổ 1, Đò Quan, xã Nam Phong, TP NĐ</t>
  </si>
  <si>
    <t>16/HSST
17/4/2006</t>
  </si>
  <si>
    <t>448/THA
14/6/2006</t>
  </si>
  <si>
    <t>299
31/8/2015</t>
  </si>
  <si>
    <t>Lê Xuân Khánh</t>
  </si>
  <si>
    <t>Tổ 1, xã Nam Phong, TP NĐ</t>
  </si>
  <si>
    <t>164/HSST
8/6/2010</t>
  </si>
  <si>
    <t>435/THA
2/8/2010</t>
  </si>
  <si>
    <t>300
31/8/2015</t>
  </si>
  <si>
    <t>Thôn Nhất Thanh, xã Nam Phong, TP NĐ</t>
  </si>
  <si>
    <t>13/HSST
9/2/2015</t>
  </si>
  <si>
    <t>230/THA
23/3/2015</t>
  </si>
  <si>
    <t>302
31/8/2015</t>
  </si>
  <si>
    <t>278/HSST
15/8/2013</t>
  </si>
  <si>
    <t>68/THA
24/10/
2013</t>
  </si>
  <si>
    <t>303
31/8/2015</t>
  </si>
  <si>
    <t>Trần Xuân Hà</t>
  </si>
  <si>
    <t>Xã Hùng Vương, Thôn Vị Lương, xã Nam Phong, TP NĐ</t>
  </si>
  <si>
    <t>80/HSST
26/3/2013</t>
  </si>
  <si>
    <t>360/THA
3/6/2013</t>
  </si>
  <si>
    <t>304
31/8/2015</t>
  </si>
  <si>
    <t>Nguyễn Văn 
Dũng</t>
  </si>
  <si>
    <t>355/HSST
11/9/2008</t>
  </si>
  <si>
    <t>306
04/9/2015</t>
  </si>
  <si>
    <t>Trần Quốc 
Việt
Trần T. Liên</t>
  </si>
  <si>
    <t>Đội 6 xóm Đoài 
I, thôn Mai Xá, 
xã Mỹ Xá, NĐ</t>
  </si>
  <si>
    <t>31/DSPT
14/9/2011</t>
  </si>
  <si>
    <t>307
04/9/2015</t>
  </si>
  <si>
    <t>Đỗ Đình 
Tuất</t>
  </si>
  <si>
    <t>Số 207 Trần Huy Liệu,
 xã Mỹ Xá, NĐ</t>
  </si>
  <si>
    <t>33/THA
4/3/2013</t>
  </si>
  <si>
    <t>309
04/9/2015</t>
  </si>
  <si>
    <t>Trần Thị 
Hợi (Gái)</t>
  </si>
  <si>
    <t>Số 2 Bến Thóc,
P. Trần Hưng
Đạo, TP NĐ</t>
  </si>
  <si>
    <t>3000/
HSST
25/11/
1999</t>
  </si>
  <si>
    <t>311
04/9/2015</t>
  </si>
  <si>
    <t>Đoàn Đình Tuấn</t>
  </si>
  <si>
    <t>Xóm Mỹ Tiến I, thôn Phù Long, xã Nam Phong</t>
  </si>
  <si>
    <t>03/HSST
26/1/2015</t>
  </si>
  <si>
    <t>214/THA
12/3/2015</t>
  </si>
  <si>
    <t>312
08/9/2015</t>
  </si>
  <si>
    <t>Trần Bá Phòng</t>
  </si>
  <si>
    <t>Tổ 1 Đò Quan, xã Nam Phong, TP NĐ</t>
  </si>
  <si>
    <t>64/HSST
16/3/2012</t>
  </si>
  <si>
    <t>363/THA
16/7/2012</t>
  </si>
  <si>
    <t>313
08/9/2015</t>
  </si>
  <si>
    <t>264/HSST
24/8/2012</t>
  </si>
  <si>
    <t>71/THA
6/11/2012</t>
  </si>
  <si>
    <t>314
08/9/2015</t>
  </si>
  <si>
    <t>Ngô Thị Hoa</t>
  </si>
  <si>
    <t>257/HSST
20/8/2007</t>
  </si>
  <si>
    <t>70/THA
10/10/
2007</t>
  </si>
  <si>
    <t>315
08/9/2015</t>
  </si>
  <si>
    <t>250/HSST
13/8/2007</t>
  </si>
  <si>
    <t>72/THA
10/10/
2007</t>
  </si>
  <si>
    <t>Trần Đăng Mùi</t>
  </si>
  <si>
    <t>Xóm Long Giang, xã Nam Phong, TP NĐ</t>
  </si>
  <si>
    <t>163/HSST
26/5/2011</t>
  </si>
  <si>
    <t>98/THA
10/11/
2011</t>
  </si>
  <si>
    <t>317
08/9/2015</t>
  </si>
  <si>
    <t>Nguyễn Thị Nguyệt</t>
  </si>
  <si>
    <t>Xóm Đồng Lạc, thôn Vạn Diệp, xã Nam Phong, TP NĐ</t>
  </si>
  <si>
    <t>22/HNPT
13/9/2013</t>
  </si>
  <si>
    <t>03/THA
30/9/2013</t>
  </si>
  <si>
    <t>318
08/9/2015</t>
  </si>
  <si>
    <t>Thôn Vị Lương, xã Nam Phong, TP NĐ</t>
  </si>
  <si>
    <t>359/HSST
25/9/2013</t>
  </si>
  <si>
    <t>164/THA
19/11/
2013</t>
  </si>
  <si>
    <t>319
08/9/2015</t>
  </si>
  <si>
    <t>Đỗ Văn Thanh</t>
  </si>
  <si>
    <t>Tổ dân phố số 1 Đò Quan, xã Nam Phong, TP NĐ</t>
  </si>
  <si>
    <t>63/HSPT
8/2/2007</t>
  </si>
  <si>
    <t>08/THA
2/10/2013</t>
  </si>
  <si>
    <t>320
08/9/2015</t>
  </si>
  <si>
    <t>Trần Thị Cúc</t>
  </si>
  <si>
    <t>1/82 Lương Thế Vinh, P. Cửa Bắc, TP NĐ</t>
  </si>
  <si>
    <t>345/THA
12/3/2009</t>
  </si>
  <si>
    <t>321
11/9/2015</t>
  </si>
  <si>
    <t>43/HSST
12/5/2011</t>
  </si>
  <si>
    <t>322
11/9/2015</t>
  </si>
  <si>
    <t>32/D4/99 đường Kênh, P. Cửa Bắc, TP NĐ</t>
  </si>
  <si>
    <t>144/HSST
15/5/2014</t>
  </si>
  <si>
    <t>524/THA
24/7/2014</t>
  </si>
  <si>
    <t>323
11/9/2015</t>
  </si>
  <si>
    <t>Nguyễn Thị Liên</t>
  </si>
  <si>
    <t>Số 35 ngõ 99 dãy 5 tổ 22, đường Kênh, P. Cửa Bắc, TP NĐ</t>
  </si>
  <si>
    <t>227/HSPT
15/4/2016</t>
  </si>
  <si>
    <t>292/THA
8/7/2015</t>
  </si>
  <si>
    <t>325
11/9/2015</t>
  </si>
  <si>
    <t>Đàm Ngọc Ánh</t>
  </si>
  <si>
    <t>2/80 tổ 37 Lương Thế Vinh, P. Cửa Bắc, TP NĐ</t>
  </si>
  <si>
    <t>75/HSPT
22/6/2006</t>
  </si>
  <si>
    <t>500/THA
4/8/2006</t>
  </si>
  <si>
    <t>326
11/9/2015</t>
  </si>
  <si>
    <t>Nguyễn Vinh Quang</t>
  </si>
  <si>
    <t>Số 173 Lương Thế Vinh, P. Cửa Bắc, TP NĐ</t>
  </si>
  <si>
    <t>66/HSST
25/3/2014</t>
  </si>
  <si>
    <t>453/THA
4/6/2014</t>
  </si>
  <si>
    <t>327
11/9/2015</t>
  </si>
  <si>
    <t>96 Lương Thế Vinh, P. Cửa Bắc, TP NĐ</t>
  </si>
  <si>
    <t>380/THA
17/8/2005</t>
  </si>
  <si>
    <t>328
11/9/2015</t>
  </si>
  <si>
    <t>Số 2/99 đường Kênh, P. Cửa Bắc, TP NĐ</t>
  </si>
  <si>
    <t>224/THA
7/1/2013</t>
  </si>
  <si>
    <t>329
11/9/2015</t>
  </si>
  <si>
    <t>Trần Minh Hưng</t>
  </si>
  <si>
    <t>Số 9/110 đường Kênh, P. Cửa Bắc, TP NĐ</t>
  </si>
  <si>
    <t>75/HSPT
21/8/2013</t>
  </si>
  <si>
    <t>188/THA
2/12/2013</t>
  </si>
  <si>
    <t>330
11/9/2015</t>
  </si>
  <si>
    <t>Trần Tất Thành</t>
  </si>
  <si>
    <t>Số 17/16 đường Kênh, P. Cửa Bắc, TP NĐ</t>
  </si>
  <si>
    <t>331
11/9/2015</t>
  </si>
  <si>
    <t>3/16 đường Kênh, P. Cửa Bắc, TP NĐ</t>
  </si>
  <si>
    <t>195/THA
10/2/2015</t>
  </si>
  <si>
    <t>332
11/9/2015</t>
  </si>
  <si>
    <t>Tống Công Cường</t>
  </si>
  <si>
    <t>21/DSST
23/9/2010</t>
  </si>
  <si>
    <t>Vũ Thị Huyên</t>
  </si>
  <si>
    <t>18/102 đường Kênh, P. Cửa Bắc, TP NĐ</t>
  </si>
  <si>
    <t>118/HSST
3/5/2007</t>
  </si>
  <si>
    <t>338
14/9/2015</t>
  </si>
  <si>
    <t>Nguyễn Thu Trang</t>
  </si>
  <si>
    <t>12/190 Lương Thế Vinh, P. Cửa Bắc, TP NĐ</t>
  </si>
  <si>
    <t>457/HSST
5/11/2008</t>
  </si>
  <si>
    <t>471/THA
25/5/2009</t>
  </si>
  <si>
    <t>339
14/9/2015</t>
  </si>
  <si>
    <t>1/86 Điện Biên, P. Cửa Bắc, TP NĐ</t>
  </si>
  <si>
    <t>40/HSST
24/2/2006</t>
  </si>
  <si>
    <t>472/THA
7/7/2006</t>
  </si>
  <si>
    <t>340
14/9/2015</t>
  </si>
  <si>
    <t>Trần Huy Nam</t>
  </si>
  <si>
    <t>192 Điện Biên, P. Cửa Bắc, TP NĐ</t>
  </si>
  <si>
    <t>197/THA
10/2/2015</t>
  </si>
  <si>
    <t>341
14/9/2015</t>
  </si>
  <si>
    <t>20 Điện Biên, P. Cửa Bắc, TP NĐ</t>
  </si>
  <si>
    <t>342/HSST
29/9/2014</t>
  </si>
  <si>
    <t>342
14/9/2015</t>
  </si>
  <si>
    <t>Nguyễn Minh Phòng</t>
  </si>
  <si>
    <t>Số 53 Thành Chung, P. Cửa Bắc, TP NĐ</t>
  </si>
  <si>
    <t>202/HSST
20/6/2007</t>
  </si>
  <si>
    <t>444/THA
7/5/2009</t>
  </si>
  <si>
    <t>343
14/9/2015</t>
  </si>
  <si>
    <t>Nguyễn Quang Trung</t>
  </si>
  <si>
    <t>Số 8/141 Điện Biên, P. Cửa Bắc, TP NĐ</t>
  </si>
  <si>
    <t>156/HSST
30/5/2012</t>
  </si>
  <si>
    <t>39/THA
8/10/2012</t>
  </si>
  <si>
    <t>344
14/9/2015</t>
  </si>
  <si>
    <t>Trần Đình Hồng</t>
  </si>
  <si>
    <t>68/78 đường Kênh, P. Cửa Bắc, TP NĐ</t>
  </si>
  <si>
    <t>06/HSPT
6/1/2010</t>
  </si>
  <si>
    <t>191/THA
5/3/2010</t>
  </si>
  <si>
    <t>345
14/9/2015</t>
  </si>
  <si>
    <t>Trần Thị Chinh</t>
  </si>
  <si>
    <t>Số 9 khu Quân Nhân, P. Cửa Bắc, TP NĐ</t>
  </si>
  <si>
    <t>128/HSST
20/4/2011</t>
  </si>
  <si>
    <t>346
14/9/2015</t>
  </si>
  <si>
    <t>Ninh Minh Hùng</t>
  </si>
  <si>
    <t>348
15/9/2015</t>
  </si>
  <si>
    <t>Vũ Đạo Đức</t>
  </si>
  <si>
    <t>349
15/9/2015</t>
  </si>
  <si>
    <t>351
15/9/2015</t>
  </si>
  <si>
    <t>352
15/9/2015</t>
  </si>
  <si>
    <t>Nguyễn Xuân Minh</t>
  </si>
  <si>
    <t>354
15/9/2015</t>
  </si>
  <si>
    <t>Nguyễn Bình</t>
  </si>
  <si>
    <t>355
15/9/2015</t>
  </si>
  <si>
    <t>357
15/9/2015</t>
  </si>
  <si>
    <t>Số 13 tổ 12 P. Cửa Nam, TP NĐ</t>
  </si>
  <si>
    <t>49/HSST
10/8/2010</t>
  </si>
  <si>
    <t>Trần Tiến Lực</t>
  </si>
  <si>
    <t>Tổ 1 Đò Quan, P. Cửa Nam, TP NĐ</t>
  </si>
  <si>
    <t>217/HSST
18/6/2013</t>
  </si>
  <si>
    <t>43/THA
24/10/
2013</t>
  </si>
  <si>
    <t>359
16/9/2015</t>
  </si>
  <si>
    <t>Đinh Văn Bắc</t>
  </si>
  <si>
    <t>10/9 đường B3, P. Cửa Nam, TP NĐ</t>
  </si>
  <si>
    <t>259/HSST
30/7/2014</t>
  </si>
  <si>
    <t>102/THA
23/10/
2014</t>
  </si>
  <si>
    <t>360
16/9/2015</t>
  </si>
  <si>
    <t>334 Vũ Hữu Lợi, P. Cửa Nam, TP NĐ</t>
  </si>
  <si>
    <t>19/HSST
31/5/2010</t>
  </si>
  <si>
    <t>464/THA
23/8/2010</t>
  </si>
  <si>
    <t>361
16/9/2015</t>
  </si>
  <si>
    <t>Phùng Văn Bình</t>
  </si>
  <si>
    <t>20 ngõ 68 tổ 6 Phong Lộc Tây, P. Cửa Nam, TP NĐ</t>
  </si>
  <si>
    <t>35/HSST
20/11/
2007</t>
  </si>
  <si>
    <t>292/THA 
10/3/2008</t>
  </si>
  <si>
    <t>363
16/9/2015</t>
  </si>
  <si>
    <t>19/153 Vũ Hữu Lợi, P. Cửa Nam, TP NĐ</t>
  </si>
  <si>
    <t>47/HSST
9/7/2014</t>
  </si>
  <si>
    <t>113/THA
12/11/
2014</t>
  </si>
  <si>
    <t>364
16/9/2015</t>
  </si>
  <si>
    <t>Hoàng Văn Tuấn</t>
  </si>
  <si>
    <t>Số 9 tổ 2, P. Cửa Nam, TP NĐ</t>
  </si>
  <si>
    <t>137/HSST
10/5/2011</t>
  </si>
  <si>
    <t>391/THA
5/7/2011</t>
  </si>
  <si>
    <t>365
16/9/2015</t>
  </si>
  <si>
    <t>Nguyễn Thị Hồng Hải</t>
  </si>
  <si>
    <t>5/15 tổ 13 P. Cửa Nam, TP NĐ</t>
  </si>
  <si>
    <t>362/HSST
25/9/2013</t>
  </si>
  <si>
    <t>147/THA
19/11/
2013</t>
  </si>
  <si>
    <t>366
16/9/2015</t>
  </si>
  <si>
    <t>Trần Khắc Biên</t>
  </si>
  <si>
    <t>Tổ 15 Thuỷ Cơ,  P. Cửa Nam, TP NĐ</t>
  </si>
  <si>
    <t>01/HSST
9/1/2014</t>
  </si>
  <si>
    <t>337/THA
24/3/2014</t>
  </si>
  <si>
    <t>367
16/9/2015</t>
  </si>
  <si>
    <t>90 Thuỷ Cơ, P. Cửa Nam, TP NĐ</t>
  </si>
  <si>
    <t>80/HSST
4/11/2004</t>
  </si>
  <si>
    <t>65/THA
18/2/2005</t>
  </si>
  <si>
    <t>368
16/9/2015</t>
  </si>
  <si>
    <t>Trần Huy Thọ</t>
  </si>
  <si>
    <t>Khu tập thể giao thông, xã Lộc An, TP NĐ</t>
  </si>
  <si>
    <t>245/HSST
15/7/2008</t>
  </si>
  <si>
    <t>64/THA
6/10/2008</t>
  </si>
  <si>
    <t>369
17/9/2015</t>
  </si>
  <si>
    <t>Lương Quang Khải</t>
  </si>
  <si>
    <t>9A tầng số 3 Trần Huy Liệu, P. Trần Đăng Ninh, TP NĐ</t>
  </si>
  <si>
    <t>245/HSST
9/8/2012</t>
  </si>
  <si>
    <t>290/THA
08/4/2013</t>
  </si>
  <si>
    <t>370
17/9/2015</t>
  </si>
  <si>
    <t>Bùi Tuấn Đạt</t>
  </si>
  <si>
    <t>14B tầng số 5 Phan Bội Châu, P. Trần Đăng Ninh, TP NĐ</t>
  </si>
  <si>
    <t>254/HSST
15/8/2007</t>
  </si>
  <si>
    <t>20/THA
9/10/2007</t>
  </si>
  <si>
    <t>374
17/9/2015</t>
  </si>
  <si>
    <t>Tạ Thanh Vân</t>
  </si>
  <si>
    <t>A2F3 tập thể mẫu giáo Ga, P. Trần Đăng Ninh, TP NĐ</t>
  </si>
  <si>
    <t>1131/
HSST
15/9/1997</t>
  </si>
  <si>
    <t>191/THA
11/12/
2013</t>
  </si>
  <si>
    <t>375
17/9/2015</t>
  </si>
  <si>
    <t>Nguyễn Đức Thịnh</t>
  </si>
  <si>
    <t>3C 3 tầng số 4 Phan Bội Châu, P. Trần Đăng Ninh, TP NĐ</t>
  </si>
  <si>
    <t>85/HSPT
20/9/2012</t>
  </si>
  <si>
    <t>104/THA
6/11/2012</t>
  </si>
  <si>
    <t>376
17/9/2015</t>
  </si>
  <si>
    <t>Đặng Quốc Trung</t>
  </si>
  <si>
    <t>A3F2/29 Phan Bội Châu A, P. Trần Đăng Ninh, TP NĐ</t>
  </si>
  <si>
    <t>113/HSST
19/9/2000</t>
  </si>
  <si>
    <t>112/THA
4/6/2001</t>
  </si>
  <si>
    <t>377
17/9/2015</t>
  </si>
  <si>
    <t>13A tầng số 4 Phan Bội Châu, P. Trần Đăng Ninh, TP NĐ</t>
  </si>
  <si>
    <t>362/HSST
5/11/2010</t>
  </si>
  <si>
    <t>269/THA
13/4/2011</t>
  </si>
  <si>
    <t>378
17/9/2015</t>
  </si>
  <si>
    <t>Trần Xuân Quang</t>
  </si>
  <si>
    <t>2/14/66 Trần Huy Liệu, P. Trần Đăng Ninh, TP NĐ</t>
  </si>
  <si>
    <t>65/HSST
14/3/2013</t>
  </si>
  <si>
    <t>212/THA
17/12/
2013</t>
  </si>
  <si>
    <t>379
17/9/2015</t>
  </si>
  <si>
    <t>Hoàng Tiến Dũng</t>
  </si>
  <si>
    <t>14A tầng số 1 Phan Bội Châu, P. Trần Đăng Ninh, TP NĐ</t>
  </si>
  <si>
    <t>34/HSPT
24/3/2011</t>
  </si>
  <si>
    <t>233/THA
14/3/2012</t>
  </si>
  <si>
    <t>382
17/9/2015</t>
  </si>
  <si>
    <t>Vũ Thanh Phúc</t>
  </si>
  <si>
    <t>3A/3 tầng số 7 Phan Bội Châu, P. Trần Đăng Ninh, TP NĐ</t>
  </si>
  <si>
    <t>772/HSST
29/11/
2012</t>
  </si>
  <si>
    <t>383
17/9/2015</t>
  </si>
  <si>
    <t>Nguyễn Thành Trung</t>
  </si>
  <si>
    <t>P2 B12 Quân khu B, P. Trần Đăng Ninh, TP NĐ</t>
  </si>
  <si>
    <t>12/HSST
15/1/2001</t>
  </si>
  <si>
    <t>100/THA
2/5/2001</t>
  </si>
  <si>
    <t>384
17/9/2015</t>
  </si>
  <si>
    <t>Trần Ngọc Đức</t>
  </si>
  <si>
    <t>3C 3 tầng số 5 Phan Bội Châu, P. Trần Đăng Ninh, TP NĐ</t>
  </si>
  <si>
    <t>233/HSST
28/7/2011</t>
  </si>
  <si>
    <t>131/THA
21/11/
2011</t>
  </si>
  <si>
    <t>388
17/9/2015</t>
  </si>
  <si>
    <t>Trần Xuân Thịnh</t>
  </si>
  <si>
    <t>Ngõ 62 Trần Đăng Ninh, P. Cửa Bắc, TP NĐ</t>
  </si>
  <si>
    <t>253/HSST
15/8/2007</t>
  </si>
  <si>
    <t>19/THA
9/10/2007</t>
  </si>
  <si>
    <t>389
17/9/2015</t>
  </si>
  <si>
    <t>Số 72 Giải Phóng, P. Trường Thi, TP NĐ</t>
  </si>
  <si>
    <t>394
17/9/2015</t>
  </si>
  <si>
    <t>Nguyễn Phạm Hường</t>
  </si>
  <si>
    <t>120 Điện Biên, P. Cửa Bắc, TP NĐ</t>
  </si>
  <si>
    <t>208/THA
16/1/2008</t>
  </si>
  <si>
    <t>401
18/9/2015</t>
  </si>
  <si>
    <t>Bùi Ngọc Cường</t>
  </si>
  <si>
    <t>Đường Làng Kênh, P. Cửa Bắc, TP NĐ</t>
  </si>
  <si>
    <t>26/HSST
1/7/2010</t>
  </si>
  <si>
    <t>402
18/9/2015</t>
  </si>
  <si>
    <t>Đoàn Thị Quỳnh Trang</t>
  </si>
  <si>
    <t>6/30/130 đường Kênh, P. Cửa Bắc, TP NĐ</t>
  </si>
  <si>
    <t>111/HSST
26/5/2010</t>
  </si>
  <si>
    <t>390/THA
15/7/2010</t>
  </si>
  <si>
    <t>403
18/9/2015</t>
  </si>
  <si>
    <t>Nguyễn Thị Hoà</t>
  </si>
  <si>
    <t>8D 4 tầng số 1 Phan Bội Châu, P. Trần Đăng Ninh, NĐ</t>
  </si>
  <si>
    <t>21/HSST
30/1/2013</t>
  </si>
  <si>
    <t>315/THA
4/5/2013</t>
  </si>
  <si>
    <t>404
21/9/2015</t>
  </si>
  <si>
    <t>Vũ Duy Quang (Khoa Nội)</t>
  </si>
  <si>
    <t>B1P1/16 Phan Bội Châu, P. Trần Đăng Ninh, NĐ</t>
  </si>
  <si>
    <t>208/HSST
21/8/2006</t>
  </si>
  <si>
    <t>45
7/11/2007</t>
  </si>
  <si>
    <t>405
21/9/2015</t>
  </si>
  <si>
    <t>Nguyễn Thị Dần (Vân)</t>
  </si>
  <si>
    <t>4/13/119 Trần Đăng Ninh, P. Trần Đăng Ninh, NĐ</t>
  </si>
  <si>
    <t>235/HSST
3/8/2012</t>
  </si>
  <si>
    <t>185
7/12/2012</t>
  </si>
  <si>
    <t>406
21/9/2015</t>
  </si>
  <si>
    <t>Lê Văn Thái</t>
  </si>
  <si>
    <t>2A Trần Đăng Ninh, P. Trần Đăng Ninh, NĐ</t>
  </si>
  <si>
    <t>430/HSST
21/10/
2008</t>
  </si>
  <si>
    <t>231
9/12/2008</t>
  </si>
  <si>
    <t>407
21/9/2015</t>
  </si>
  <si>
    <t>Trần Đăng Thái</t>
  </si>
  <si>
    <t>13A 3 tầng số 6 Phan Bội Châu A, P. Trần Đăng Ninh, NĐ</t>
  </si>
  <si>
    <t>365/QĐPT
23/10/
2000</t>
  </si>
  <si>
    <t>110
6/11/2014</t>
  </si>
  <si>
    <t>408
21/9/2015</t>
  </si>
  <si>
    <t>Đoàn Văn Dũng</t>
  </si>
  <si>
    <t>2C 3 tầng số 3 Phan Bội Châu B, P. Trần Đăng Ninh, NĐ</t>
  </si>
  <si>
    <t>94/HSST
10/5/2004</t>
  </si>
  <si>
    <t>346
12/7/2004</t>
  </si>
  <si>
    <t>409
21/9/2015</t>
  </si>
  <si>
    <t>Trần Ngọc Hiển</t>
  </si>
  <si>
    <t>4/73 Nguyễn Hiền, P. Trần Đăng Ninh, NĐ</t>
  </si>
  <si>
    <t>184/HSST
15/6/2012</t>
  </si>
  <si>
    <t>119
9/11/2012</t>
  </si>
  <si>
    <t>410
21/9/2015</t>
  </si>
  <si>
    <t>Trần Thị Thanh Toan</t>
  </si>
  <si>
    <t>79 Nguyễn Hiền, P. Trần Đăng Ninh, NĐ</t>
  </si>
  <si>
    <t>51/HSST
24/3/2014</t>
  </si>
  <si>
    <t>393
20/5/2014</t>
  </si>
  <si>
    <t>411
21/9/2015</t>
  </si>
  <si>
    <t>Lương Văn Tuấn</t>
  </si>
  <si>
    <t>27 Lương Thế Vinh, P. Trần Đăng Ninh, NĐ</t>
  </si>
  <si>
    <t>13/HSST
21/1/2011</t>
  </si>
  <si>
    <t>285
10/4/2012</t>
  </si>
  <si>
    <t>412
21/9/2015</t>
  </si>
  <si>
    <t>Phạm Thị Tân</t>
  </si>
  <si>
    <t>2/22 Phan Bội Châu A, P. Trần Đăng Ninh, NĐ</t>
  </si>
  <si>
    <t>1287/PT
21/7/1998</t>
  </si>
  <si>
    <t>988
9/9/1998</t>
  </si>
  <si>
    <t>413
21/9/2015</t>
  </si>
  <si>
    <t>Nguyễn Thị Vân</t>
  </si>
  <si>
    <t>67/38 Trần Đăng Ninh, P. Trần Đăng Ninh, NĐ</t>
  </si>
  <si>
    <t>193/HSST
25/9/1998</t>
  </si>
  <si>
    <t>1196
18/1/1999</t>
  </si>
  <si>
    <t>414
21/9/2015</t>
  </si>
  <si>
    <t>Trần Quốc Nhận</t>
  </si>
  <si>
    <t>2D 5 tầng số 4 Trần Đăng Ninh, P. Trần Đăng Ninh, NĐ</t>
  </si>
  <si>
    <t>37/HSST
25/2/2013</t>
  </si>
  <si>
    <t>316
4/5/2013</t>
  </si>
  <si>
    <t>416
21/9/2015</t>
  </si>
  <si>
    <t>Số 5A Phan Bội Châu, P. Trần Đăng Ninh, NĐ</t>
  </si>
  <si>
    <t>325/HSST
27/9/2012</t>
  </si>
  <si>
    <t>156
6/12/2012</t>
  </si>
  <si>
    <t>417
21/9/2015</t>
  </si>
  <si>
    <t>Trần Ngọc Tuấn</t>
  </si>
  <si>
    <t>16A 2 tầng số 2 Trần Huy Liệu, P. Trần Đăng Ninh, NĐ</t>
  </si>
  <si>
    <t>15/HSPT
21/2/2011</t>
  </si>
  <si>
    <t>270
13/4/2011</t>
  </si>
  <si>
    <t>418
21/9/2015</t>
  </si>
  <si>
    <t>Trần Thị Hậu</t>
  </si>
  <si>
    <t>3/159 Trần Đăng Ninh, P. Trần Đăng Ninh, NĐ</t>
  </si>
  <si>
    <t>239/HSPT
5/11/2013</t>
  </si>
  <si>
    <t>359
15/4/2014</t>
  </si>
  <si>
    <t>421
21/9/2015</t>
  </si>
  <si>
    <t>Nguyễn Tuấn Nam</t>
  </si>
  <si>
    <t>Số nhà 29/5/159 Trần Đăng Ninh, P. Trần Đăng Ninh, NĐ</t>
  </si>
  <si>
    <t>102
26/7/2013</t>
  </si>
  <si>
    <t>67
24/10/
2013</t>
  </si>
  <si>
    <t>422
21/9/2015</t>
  </si>
  <si>
    <t>Trần Thị Minh Nguyệt</t>
  </si>
  <si>
    <t>9A tầng số 6 Trần Đăng Ninh, P. Trần Đăng Ninh, TP NĐ</t>
  </si>
  <si>
    <t>30/HSST
18/2/2011</t>
  </si>
  <si>
    <t>283
6/5/2011</t>
  </si>
  <si>
    <t>423
21/9/2015</t>
  </si>
  <si>
    <t>Trần Văn Hưng</t>
  </si>
  <si>
    <t>Số 3 Đoàn Trần Nghiệp, P. Trần Đăng Ninh, TP NĐ</t>
  </si>
  <si>
    <t>133/HSST
9/5/2014</t>
  </si>
  <si>
    <t>471
17/6/2014</t>
  </si>
  <si>
    <t>424
21/9/2015</t>
  </si>
  <si>
    <t>109/HSPT
8/4/2014</t>
  </si>
  <si>
    <t>518
15/7/2014</t>
  </si>
  <si>
    <t>Dương Văn Tám</t>
  </si>
  <si>
    <t>1B 5 tầng số 2, Trần Đăng Ninh, P. Trần Đăng Ninh, TP NĐ</t>
  </si>
  <si>
    <t>972/HSPT
24/7/2003</t>
  </si>
  <si>
    <t>450
1/10/2003</t>
  </si>
  <si>
    <t>427
21/9/2015</t>
  </si>
  <si>
    <t>Hoàng Năng Hoa</t>
  </si>
  <si>
    <t>5/150 Lương Thế Vinh, P. Trần Đăng Ninh, TP NĐ</t>
  </si>
  <si>
    <t>206/HSST
29/6/2012</t>
  </si>
  <si>
    <t>87
6/11/2012</t>
  </si>
  <si>
    <t>428
21/9/2015</t>
  </si>
  <si>
    <t>49/1 Lương Thế Vinh, P. Trần Đăng Ninh, TP NĐ</t>
  </si>
  <si>
    <t>52/HSST
14/3/2011</t>
  </si>
  <si>
    <t>440
11/7/2013</t>
  </si>
  <si>
    <t>433
21/9/2015</t>
  </si>
  <si>
    <t>Trần Danh Thanh</t>
  </si>
  <si>
    <t>9B/82 Bắc Trần Đăng Ninh, TP NĐ</t>
  </si>
  <si>
    <t>593/HSPT
21/3/2000</t>
  </si>
  <si>
    <t>454
5/9/2005</t>
  </si>
  <si>
    <t>434
22/9/2015</t>
  </si>
  <si>
    <t>43/HSPT
16/5/2012</t>
  </si>
  <si>
    <t>45
8/10/2012</t>
  </si>
  <si>
    <t>Lưu Văn Thọ</t>
  </si>
  <si>
    <t>Đệ Tứ, P. Lộc Hạ, TP NĐ</t>
  </si>
  <si>
    <t>591
1/12/2004</t>
  </si>
  <si>
    <t>441
22/9/2015</t>
  </si>
  <si>
    <t>Nguyễn Trường Sơn</t>
  </si>
  <si>
    <t>Tổ 9 Phù Nghĩa, P. Lộc Hạ, TP NĐ</t>
  </si>
  <si>
    <t>187/HSST
5/6/2013</t>
  </si>
  <si>
    <t>491
26/8/2013</t>
  </si>
  <si>
    <t>442
22/9/2015</t>
  </si>
  <si>
    <t>Bùi Xuân Khánh</t>
  </si>
  <si>
    <t>150/HSST
27/5/2010</t>
  </si>
  <si>
    <t>408
2/8/2010</t>
  </si>
  <si>
    <t>443
22/9/2015</t>
  </si>
  <si>
    <t>Lê Trường Sơn</t>
  </si>
  <si>
    <t xml:space="preserve"> Tổ 3 Đệ Tứ, P. Lộc Hạ, TP NĐ</t>
  </si>
  <si>
    <t>141/HSST
14/5/2014</t>
  </si>
  <si>
    <t>531
24/7/2014</t>
  </si>
  <si>
    <t>444
22/9/2015</t>
  </si>
  <si>
    <t>Nguyễn Quang Phúc</t>
  </si>
  <si>
    <t>425 đường Thái Bình, P. Lộc Hạ, TP NĐ</t>
  </si>
  <si>
    <t>190
3/2/2015</t>
  </si>
  <si>
    <t>445
22/9/2015</t>
  </si>
  <si>
    <t>Nguyễn Văn Lưu</t>
  </si>
  <si>
    <t>Tổ 14 P. Lộc Hạ, TP NĐ</t>
  </si>
  <si>
    <t>347
15/4/2014</t>
  </si>
  <si>
    <t>446
22/9/2015</t>
  </si>
  <si>
    <t>Nguyễn Hoàng Vũ</t>
  </si>
  <si>
    <t>Tổ 11 Liên Hà 1 P. Lộc Hạ, TP NĐ</t>
  </si>
  <si>
    <t>160A/PT
7/12/2011</t>
  </si>
  <si>
    <t>398
7/8/2012</t>
  </si>
  <si>
    <t>447
22/9/2015</t>
  </si>
  <si>
    <t>Phạm Trọng Đăng</t>
  </si>
  <si>
    <t>Tổ 4 Đông Mạc, P. Lộc Hạ, TP NĐ</t>
  </si>
  <si>
    <t>163
5/1/2012</t>
  </si>
  <si>
    <t>448
22/9/2015</t>
  </si>
  <si>
    <t>285
8/4/2013</t>
  </si>
  <si>
    <t>449
22/9/2015</t>
  </si>
  <si>
    <t>Phạm Quốc Hùng</t>
  </si>
  <si>
    <t>Tổ 8 Phù Nghĩa, P. Lộc Hạ, TP NĐ</t>
  </si>
  <si>
    <t>163/HSST
23/5/2013</t>
  </si>
  <si>
    <t>493
26/8/2013</t>
  </si>
  <si>
    <t>450
22/9/2015</t>
  </si>
  <si>
    <t>Trần Hải Nam</t>
  </si>
  <si>
    <t>142/HSST
29/6/2012</t>
  </si>
  <si>
    <t>300
20/2/2014</t>
  </si>
  <si>
    <t>452
22/9/2015</t>
  </si>
  <si>
    <t>Phùng Văn Hùng</t>
  </si>
  <si>
    <t>81B Đông Y. P. Lộc Hạ, TP NĐ</t>
  </si>
  <si>
    <t>218
7/1/2013</t>
  </si>
  <si>
    <t>453
22/9/2015</t>
  </si>
  <si>
    <t>205
16/2/2011</t>
  </si>
  <si>
    <t>Mai Minh Tiến</t>
  </si>
  <si>
    <t>Tổ 10 Liên Hà 1, P. Lộc Hạ, TP NĐ</t>
  </si>
  <si>
    <t>137/HNST
29/6/2009</t>
  </si>
  <si>
    <t>182
2/4/2010</t>
  </si>
  <si>
    <t>455
22/9/2015</t>
  </si>
  <si>
    <t>Vũ Quang Tú</t>
  </si>
  <si>
    <t>Liên Hà 2, P. Lộc Hạ, TP NĐ</t>
  </si>
  <si>
    <t>86/HSST
11/3/2005</t>
  </si>
  <si>
    <t>456
22/9/2015</t>
  </si>
  <si>
    <t>Tổ 14 Bãi Vạn Hà, P. Lộc Hạ, TP NĐ</t>
  </si>
  <si>
    <t>86/HSPT
25/9/2013</t>
  </si>
  <si>
    <t>362
19/5/2014</t>
  </si>
  <si>
    <t>Hoàng Đức Hiệp</t>
  </si>
  <si>
    <t>Tổ 14 đường Thái Bình, P. Lộc Hạ, TP NĐ</t>
  </si>
  <si>
    <t>68/HSST
25/3/2010</t>
  </si>
  <si>
    <t>289
23/6/2015</t>
  </si>
  <si>
    <t>460
22/9/2015</t>
  </si>
  <si>
    <t>Hoàng Phi Hải</t>
  </si>
  <si>
    <t>290
23/6/2015</t>
  </si>
  <si>
    <t>461
22/9/2015</t>
  </si>
  <si>
    <t>Nguyễn Văn Cường</t>
  </si>
  <si>
    <t>Trần Mạnh Long</t>
  </si>
  <si>
    <t>66I Ô 18, P. Hạ Long, TP NĐ</t>
  </si>
  <si>
    <t>25/HNPT
1/11/2007</t>
  </si>
  <si>
    <t>464
23/9/2015</t>
  </si>
  <si>
    <t>Hoàng Văn Dũng</t>
  </si>
  <si>
    <t>Trương Văn Tuấn</t>
  </si>
  <si>
    <t>54H Ô 17, P. Hạ Long, TP NĐ</t>
  </si>
  <si>
    <t>339
19/7/2005</t>
  </si>
  <si>
    <t>468
23/9/2015</t>
  </si>
  <si>
    <t>Phạm Minh Thi</t>
  </si>
  <si>
    <t>28M2 Ô 18, P. Hạ Long, TP NĐ</t>
  </si>
  <si>
    <t>44/HSST
13/2/1998</t>
  </si>
  <si>
    <t>867
4/4/1998</t>
  </si>
  <si>
    <t>469
23/9/2015</t>
  </si>
  <si>
    <t>470
23/9/2015</t>
  </si>
  <si>
    <t>Trần Quang Soạn</t>
  </si>
  <si>
    <t>17/581 Trường Chinh, P. Hạ Long, TP NĐ</t>
  </si>
  <si>
    <t>91/HSST
29/3/2012</t>
  </si>
  <si>
    <t>373
16/7/2012</t>
  </si>
  <si>
    <t>472
23/9/2015</t>
  </si>
  <si>
    <t>Trần Thanh Tùng</t>
  </si>
  <si>
    <t>24Đ Ô 19, P. Hạ Long, TP NĐ</t>
  </si>
  <si>
    <t>08/HSPT
16/9/2009</t>
  </si>
  <si>
    <t>Phạm Trường Giang</t>
  </si>
  <si>
    <t>Số 8 tổ 76 Phù Nghĩa, P. Hạ Long, TP NĐ</t>
  </si>
  <si>
    <t>20/HSST
18/2/2008</t>
  </si>
  <si>
    <t>311
7/4/2008</t>
  </si>
  <si>
    <t>475
23/9/2015</t>
  </si>
  <si>
    <t>Đỗ Thị Nguyệt</t>
  </si>
  <si>
    <t>116 Vũ Hữu Lợi, P. Cửa Nam, TP NĐ</t>
  </si>
  <si>
    <t>113/HSPT
10/12/
2007</t>
  </si>
  <si>
    <t>220
16/1/2008</t>
  </si>
  <si>
    <t>476
23/9/2015</t>
  </si>
  <si>
    <t>2E/115 Trần Đăng Ninh, TP NĐ</t>
  </si>
  <si>
    <t>221/HSST
18/10/
1999</t>
  </si>
  <si>
    <t>453
5/9/2005</t>
  </si>
  <si>
    <t>479
24/9/2015</t>
  </si>
  <si>
    <t>07/HSST
6/3/2008</t>
  </si>
  <si>
    <t>395
14/5/2008</t>
  </si>
  <si>
    <t>Phan Đình Dũng</t>
  </si>
  <si>
    <t>134/38 Phan Bội Châu, P. Trần Đăng Ninh, TP NĐ</t>
  </si>
  <si>
    <t>63
18/10
2012</t>
  </si>
  <si>
    <t>483
24/9/2015</t>
  </si>
  <si>
    <t>Trần Thị Sửu</t>
  </si>
  <si>
    <t>17/38 Phan Bội Châu, P. Trần Đăng Ninh, TP NĐ</t>
  </si>
  <si>
    <t>20/HSST
30/3/2009</t>
  </si>
  <si>
    <t>558
20/7/2009</t>
  </si>
  <si>
    <t>484
24/9/2015</t>
  </si>
  <si>
    <t>Vũ Trung Kiên</t>
  </si>
  <si>
    <t>14/13/38 Phan Bội Châu, P. Trần Đăng Ninh, TP NĐ</t>
  </si>
  <si>
    <t>153/HSST
28/5/2010</t>
  </si>
  <si>
    <t>456
23/8/2010</t>
  </si>
  <si>
    <t>485
24/9/2015</t>
  </si>
  <si>
    <t>3B 5 tầng số 6 Trần Đăng Ninh, P. Trần Đăng Ninh, TP NĐ</t>
  </si>
  <si>
    <t>160/HSST
13/7/2004</t>
  </si>
  <si>
    <t>499
5/10/2004</t>
  </si>
  <si>
    <t>486
24/9/2015</t>
  </si>
  <si>
    <t>Phạm Văn Hải</t>
  </si>
  <si>
    <t>Lang thang không có nơi ở cố định</t>
  </si>
  <si>
    <t>437/HSST
10/12/
2013</t>
  </si>
  <si>
    <t>278
21/1/2014</t>
  </si>
  <si>
    <t>487
24/9/2015</t>
  </si>
  <si>
    <t>Đỗ Tuấn Thanh</t>
  </si>
  <si>
    <t>10/41/1 Lương Thế Vinh, P. Trần Đăng Ninh, TP NĐ</t>
  </si>
  <si>
    <t>182/HSST
22/5/2009</t>
  </si>
  <si>
    <t>515
19/7/2009</t>
  </si>
  <si>
    <t>488
24/9/2015</t>
  </si>
  <si>
    <t>Vũ Đức Bình (Vũ Đức Trung)</t>
  </si>
  <si>
    <t>238 Phố ga mới, P. Trường Thi, TP ND</t>
  </si>
  <si>
    <t>89/HSST
27/6/1998</t>
  </si>
  <si>
    <t>1128
18/11/
1998</t>
  </si>
  <si>
    <t>489
24/9/2015</t>
  </si>
  <si>
    <t>Đinh Trọng Nam</t>
  </si>
  <si>
    <t>1C 3 tầng số 2 Phan Bội Châu, P. Trần Đăng Ninh, TP NĐ</t>
  </si>
  <si>
    <t>45/HSST
1/3/2011</t>
  </si>
  <si>
    <t>281
6/5/2011</t>
  </si>
  <si>
    <t>491
24/9/2015</t>
  </si>
  <si>
    <t>Trần Thị Hồng</t>
  </si>
  <si>
    <t>155/HSST
16/6/2011</t>
  </si>
  <si>
    <t>58
8/10/2012</t>
  </si>
  <si>
    <t>Vũ Đình Hoan</t>
  </si>
  <si>
    <t>Thon Vạn Điệp, xã Nam Phong, TP NĐ</t>
  </si>
  <si>
    <t>17/HSST
24/3/2003</t>
  </si>
  <si>
    <t>356
13/6/2007</t>
  </si>
  <si>
    <t>494
24/9/2015</t>
  </si>
  <si>
    <t>380/82 Trần Đăng Ninh, P. Trần Đăng Ninh, TP NĐ</t>
  </si>
  <si>
    <t>181/HSST
8/9/1999</t>
  </si>
  <si>
    <t>59
6/10/2008</t>
  </si>
  <si>
    <t>495
24/9/2015</t>
  </si>
  <si>
    <t>Nguyễn Thị Dự</t>
  </si>
  <si>
    <t>1/70 Trần Đăng Ninh, P. Trần Đăng Ninh, TP NĐ</t>
  </si>
  <si>
    <t>344/HSST
18/10/
2010</t>
  </si>
  <si>
    <t>152
14/12/
2010</t>
  </si>
  <si>
    <t>497
24/9/2015</t>
  </si>
  <si>
    <t>Nguyễn Thị Kim Nhung</t>
  </si>
  <si>
    <t>117/22/119 Trần Đăng Ninh, P. Trần Đăng Ninh, TP NĐ</t>
  </si>
  <si>
    <t>102/HNST
20/5/2010</t>
  </si>
  <si>
    <t>255
4/4/2011</t>
  </si>
  <si>
    <t>498
24/9/2015</t>
  </si>
  <si>
    <t>502
24/9/2015</t>
  </si>
  <si>
    <t>Phùng Văn Việt</t>
  </si>
  <si>
    <t>4/23 Quang Trung, P. Bà Triêu, TP NĐ</t>
  </si>
  <si>
    <t>508
24/9/2015</t>
  </si>
  <si>
    <t>Ninh Kim Phụng</t>
  </si>
  <si>
    <t>Đinh Thị Tuyết</t>
  </si>
  <si>
    <t>11D2 tổ 28 Sao La, P. Cửa Bắc, TP NĐ</t>
  </si>
  <si>
    <t>199/HSPT
1/3/2005</t>
  </si>
  <si>
    <t>510
24/9/2015</t>
  </si>
  <si>
    <t>Trần Quang Thanh</t>
  </si>
  <si>
    <t>11a Bắc Trần Đăng Ninh, P. Cửa Bắc, TP NĐ</t>
  </si>
  <si>
    <t>511
24/9/2015</t>
  </si>
  <si>
    <t>Cồ Ngọc Định</t>
  </si>
  <si>
    <t>102 Điện Biên, P. Cửa Bắc, TP NĐ</t>
  </si>
  <si>
    <t>28/HSST
24/3/2015</t>
  </si>
  <si>
    <t>513
24/9/2015</t>
  </si>
  <si>
    <t>Trần Thu Hà</t>
  </si>
  <si>
    <t>22/HSST
12/3/2015</t>
  </si>
  <si>
    <t>Vũ Văn Huề</t>
  </si>
  <si>
    <t>109/28 Nguyễn Công Trứ, khu đô thị Hoà Vượng, TP NĐ</t>
  </si>
  <si>
    <t>01/DSPT
12/3/2012</t>
  </si>
  <si>
    <t>32
3/4/2012</t>
  </si>
  <si>
    <t>516
24/9/2015</t>
  </si>
  <si>
    <t>Vũ Thị Thu Hằng</t>
  </si>
  <si>
    <t>38/214 Điện Biên, P. Cửa Bắc, TP NĐ</t>
  </si>
  <si>
    <t>13/HSPT
5/3/2013</t>
  </si>
  <si>
    <t>518
24/9/2015</t>
  </si>
  <si>
    <t>Phạm Anh Đức</t>
  </si>
  <si>
    <t>Ki ốt số 6 Công ty Thành Phát, Song Hào, P. Trần Quang Khải, TP NĐ</t>
  </si>
  <si>
    <t>332
12/8/2015</t>
  </si>
  <si>
    <t>520
24/9/2015</t>
  </si>
  <si>
    <t>Bùi Anh Thương</t>
  </si>
  <si>
    <t>4/55 Nguyễn Văn Trỗi, P. Trần Quang Khải, TP NĐ</t>
  </si>
  <si>
    <t>302/HSST
29/8/2013</t>
  </si>
  <si>
    <t>121
24/10/
2013</t>
  </si>
  <si>
    <t>521
24/9/2015</t>
  </si>
  <si>
    <t>Lê Hồng Sơn</t>
  </si>
  <si>
    <t>126 Cầu Đông, P. Lộc Vượng, TP NĐ</t>
  </si>
  <si>
    <t>116
24/10/
2013</t>
  </si>
  <si>
    <t>522
24/9/2015</t>
  </si>
  <si>
    <t>Hoàng Hữu Thành</t>
  </si>
  <si>
    <t>149 Nguyễn Văn Trỗi, P. Trần Quang Khải, TP NĐ</t>
  </si>
  <si>
    <t>171
7/12/2012</t>
  </si>
  <si>
    <t>523
24/9/2015</t>
  </si>
  <si>
    <t>Vũ Ngọc Đông</t>
  </si>
  <si>
    <t>14b ngõ 6 Trần Quang Khải, TP NĐ</t>
  </si>
  <si>
    <t>509/HSPT
1/4/1999</t>
  </si>
  <si>
    <t>435
5/9/2005</t>
  </si>
  <si>
    <t>527
24/9/2015</t>
  </si>
  <si>
    <t>Nguyễn Văn Chương</t>
  </si>
  <si>
    <t>Số 2 Ngõ Phủ, P. Nguyễn Du, TP NĐ</t>
  </si>
  <si>
    <t>201/HSST
12/6/2013</t>
  </si>
  <si>
    <t>462
26/8/2013</t>
  </si>
  <si>
    <t>530
24/9/2015</t>
  </si>
  <si>
    <t>Nguyễn Văn Tảng</t>
  </si>
  <si>
    <t>Mai Trọng Anh</t>
  </si>
  <si>
    <t>238/HSPT
24/5/1999</t>
  </si>
  <si>
    <t>1441
4/10/1999</t>
  </si>
  <si>
    <t>Nguyễn Quốc Trí</t>
  </si>
  <si>
    <t>45D tổ 6 ngõ 10 Nam Ô 17, P. Hạ Long, TP NĐ</t>
  </si>
  <si>
    <t>497/HSPT
29/7/2008</t>
  </si>
  <si>
    <t>262
8/1/2014</t>
  </si>
  <si>
    <t>Lê Quang Tiến</t>
  </si>
  <si>
    <t>50B ngõ 703 Trường Chinh, P. Hạ Long, TP NĐ</t>
  </si>
  <si>
    <t>538
25/9/2015</t>
  </si>
  <si>
    <t>Đoàn Thị Thanh Thuỷ</t>
  </si>
  <si>
    <t>10I Ô 18 Phù Nghĩa, P. Hạ Long, TP NĐ</t>
  </si>
  <si>
    <t>165/HSST
13/2/2001</t>
  </si>
  <si>
    <t>39
3/10/2011</t>
  </si>
  <si>
    <t>540
25/9/2015</t>
  </si>
  <si>
    <t>Trịnh Tuấn Anh</t>
  </si>
  <si>
    <t>175 Trường Chinh, P. Hạ Long, TP NĐ</t>
  </si>
  <si>
    <t>90
2/11/2010</t>
  </si>
  <si>
    <t>541
25/9/2015</t>
  </si>
  <si>
    <t>Đỗ Thị Dung</t>
  </si>
  <si>
    <t>62H Ô 17, P. Hạ Long, TP NĐ</t>
  </si>
  <si>
    <t>53/HSST
4/4/2002</t>
  </si>
  <si>
    <t>342
2/6/2010</t>
  </si>
  <si>
    <t>542
25/9/2015</t>
  </si>
  <si>
    <t>Lưu Mạnh Hà</t>
  </si>
  <si>
    <t>201/703 Trường Chinh, P. Hạ Long, TP NĐ</t>
  </si>
  <si>
    <t>372
16/7/2012</t>
  </si>
  <si>
    <t>543
25/9/2015</t>
  </si>
  <si>
    <t>Nguyễn Tuấn Anh (Tuấn)</t>
  </si>
  <si>
    <t>Số nhà 14A tập thể Bột dinh dưỡng, P. Hạ Long, TP NĐ</t>
  </si>
  <si>
    <t>22/HSPT
1/2/2013</t>
  </si>
  <si>
    <t>444
30/7/2013</t>
  </si>
  <si>
    <t>544
25/9/2015</t>
  </si>
  <si>
    <t>Nguyễn Sơn Hải</t>
  </si>
  <si>
    <t>Số 5 đường Thanh Bình, P. Hạ Long, TP NĐ</t>
  </si>
  <si>
    <t>51/HSPT
1/2/2013</t>
  </si>
  <si>
    <t>299
10/4/2013</t>
  </si>
  <si>
    <t>545
25/9/2015</t>
  </si>
  <si>
    <t>Đặng Hoàng Lân</t>
  </si>
  <si>
    <t>143D Ô 17, P. Hạ Long, TP NĐ</t>
  </si>
  <si>
    <t>758/HSPT
27/7/2011</t>
  </si>
  <si>
    <t>71
7/11/2011</t>
  </si>
  <si>
    <t>547
25/9/2015</t>
  </si>
  <si>
    <t>Trần Thị Hương</t>
  </si>
  <si>
    <t>80 A Khu lắp ghếp Nam Ô 17, P. Hạ Long, TP NĐ</t>
  </si>
  <si>
    <t>623/HSPT
21/5/2007</t>
  </si>
  <si>
    <t>346
7/5/2013</t>
  </si>
  <si>
    <t>549
25/9/2015</t>
  </si>
  <si>
    <t>102/HSST
21/5/2014</t>
  </si>
  <si>
    <t>539
24/7/2014</t>
  </si>
  <si>
    <t>550
25/9/2015</t>
  </si>
  <si>
    <t>Lê Danh Tiến</t>
  </si>
  <si>
    <t>Số 9E tập thể thực phẩm nông sản, P. Hạ Long, TP NĐ</t>
  </si>
  <si>
    <t>103/HNST
16/5/2011</t>
  </si>
  <si>
    <t>332
17/6/2011</t>
  </si>
  <si>
    <t>551
25/9/2015</t>
  </si>
  <si>
    <t>Nguyễn Văn Túc</t>
  </si>
  <si>
    <t>Số nhà 3N Ô 19 P. Hạ Long, TP NĐ</t>
  </si>
  <si>
    <t>41/HSST
30/9/2010</t>
  </si>
  <si>
    <t>349
26/6/2012</t>
  </si>
  <si>
    <t>552
25/9/2015</t>
  </si>
  <si>
    <t>Cù Thị Thanh</t>
  </si>
  <si>
    <t>Sô 21K Ô 18, P. Hạ Long, TP NĐ</t>
  </si>
  <si>
    <t>24/DSPT
13/6/2014</t>
  </si>
  <si>
    <t>49
15/7/2014</t>
  </si>
  <si>
    <t>553
25/9/2015</t>
  </si>
  <si>
    <t>554
25/9/2015</t>
  </si>
  <si>
    <t>Nguyễn Thị Thúy</t>
  </si>
  <si>
    <t>10/8/1 Quang Trung, P. Bà Triệu, TP NĐ</t>
  </si>
  <si>
    <t>248
19/2/2008</t>
  </si>
  <si>
    <t>558
28/9/2015</t>
  </si>
  <si>
    <t>9/417 Trần Hưng Đạo, P. Bà Triệu, TP NĐ</t>
  </si>
  <si>
    <t>21/HNPT
6/9/2010</t>
  </si>
  <si>
    <t>50
6/10/2010</t>
  </si>
  <si>
    <t>Lê Dương Tùng</t>
  </si>
  <si>
    <t>72/97 Trường Chinh, P. Bà Triệu, TP NĐ</t>
  </si>
  <si>
    <t>210/HSST
1/7/2014</t>
  </si>
  <si>
    <t>569
15/8/2014</t>
  </si>
  <si>
    <t>562
28/9/2015</t>
  </si>
  <si>
    <t>Vũ Hữu Long</t>
  </si>
  <si>
    <t>99 Bà Triệu, P. Bà Triệu, TP NĐ</t>
  </si>
  <si>
    <t>248/HSST
4/11/2009</t>
  </si>
  <si>
    <t>438
2/8/2010</t>
  </si>
  <si>
    <t>563
28/9/2015</t>
  </si>
  <si>
    <t>68/HSPT
7/7/2013</t>
  </si>
  <si>
    <t>24
3/10/2011</t>
  </si>
  <si>
    <t>564
28/9/2015</t>
  </si>
  <si>
    <t>Nguyễn Thị Hoàn</t>
  </si>
  <si>
    <t>201 Hai Bà Trưng, P. Bà Triệu, TP NĐ</t>
  </si>
  <si>
    <t>93/HSST
12/5/2000</t>
  </si>
  <si>
    <t>456
5/9/2005</t>
  </si>
  <si>
    <t>565
28/9/2015</t>
  </si>
  <si>
    <t>Nguyễn Quốc Cường</t>
  </si>
  <si>
    <t>230 Trần Hưng Đạo, P. Bà Triệu, TP NĐ</t>
  </si>
  <si>
    <t>127/HSST
5/11/2009</t>
  </si>
  <si>
    <t>206
12/3/2010</t>
  </si>
  <si>
    <t>566
28/9/2015</t>
  </si>
  <si>
    <t>Nguyễn Đức Việt</t>
  </si>
  <si>
    <t>60/HSST
5/3/2014</t>
  </si>
  <si>
    <t>410
20/5/2014</t>
  </si>
  <si>
    <t>568
28/9/2015</t>
  </si>
  <si>
    <t>Dương Đức Nam</t>
  </si>
  <si>
    <t>7/389 Trần Hưng Đạo, P. Bà Triệu, TP NĐ</t>
  </si>
  <si>
    <t>05/HSPT
10/2/2012</t>
  </si>
  <si>
    <t>315
4/5/2012</t>
  </si>
  <si>
    <t>569
28/9/2015</t>
  </si>
  <si>
    <t>Đỗ Tất Dũng</t>
  </si>
  <si>
    <t>3/54 Quang Trung, P. Bà Triệu, TP NĐ</t>
  </si>
  <si>
    <t>572/HSPT
29/9/2009</t>
  </si>
  <si>
    <t>06
3/10/2014</t>
  </si>
  <si>
    <t>570
28/9/2015</t>
  </si>
  <si>
    <t>Nguyễn Thị Huệ</t>
  </si>
  <si>
    <t>280 Hoàng Văn Thụ, P. Bà Triệu, TP NĐ</t>
  </si>
  <si>
    <t>152/HSST
30/6/2010</t>
  </si>
  <si>
    <t>314
16/4/2013</t>
  </si>
  <si>
    <t>572
28/9/2015</t>
  </si>
  <si>
    <t>62B Thành Chung, P. Bà Triệu, TP NĐ</t>
  </si>
  <si>
    <t>573
28/9/2015</t>
  </si>
  <si>
    <t>Nguyễn Thế Thắng</t>
  </si>
  <si>
    <t>301 Hoàng Văn Thụ, P. Bà Triệu, TP NĐ</t>
  </si>
  <si>
    <t>244/HSST
23/7/2014</t>
  </si>
  <si>
    <t>574
28/9/2015</t>
  </si>
  <si>
    <t>Phạm Ngọc Tú</t>
  </si>
  <si>
    <t>70 Lý Thường Kiệt, P. Bà Triệu, TP NĐ</t>
  </si>
  <si>
    <t>371
17/8/2005</t>
  </si>
  <si>
    <t>576
28/9/2015</t>
  </si>
  <si>
    <t>Trần Mạnh Chung</t>
  </si>
  <si>
    <t>103/97 Trường Chinh, P. Bà Triệu, TP NĐ</t>
  </si>
  <si>
    <t>1205
18/1/1999</t>
  </si>
  <si>
    <t>577
28/9/2015</t>
  </si>
  <si>
    <t>Nguyễn Văn Định</t>
  </si>
  <si>
    <t>93/97 Trường Chinh, P. Bà Triệu, TP NĐ</t>
  </si>
  <si>
    <t>1214/37
2/3/1999</t>
  </si>
  <si>
    <t>579
28/9/2015</t>
  </si>
  <si>
    <t>Phạm Văn Định</t>
  </si>
  <si>
    <t>91 Hàng Đồng, P. Bà Triệu, TP NĐ</t>
  </si>
  <si>
    <t>05
3/10/2014</t>
  </si>
  <si>
    <t>580
28/9/2015</t>
  </si>
  <si>
    <t>Đới Quốc Hương</t>
  </si>
  <si>
    <t>112 Trường Chinh, P. Bà Triệu, TP NĐ</t>
  </si>
  <si>
    <t>57/HSST
2/6/2015</t>
  </si>
  <si>
    <t>581
28/9/2015</t>
  </si>
  <si>
    <t>Nguyễn Mạnh Lân</t>
  </si>
  <si>
    <t>Số 7I khu lao động, P. Quang Trung, TP NĐ</t>
  </si>
  <si>
    <t>422/HSST
27/11/
2013</t>
  </si>
  <si>
    <t>291
21/1/2014</t>
  </si>
  <si>
    <t>583
28/9/2015</t>
  </si>
  <si>
    <t>Trần Gia
 Lượng</t>
  </si>
  <si>
    <t>Số 1K Hoàng Văn Thụ, P. Quang Trung, TP NĐ</t>
  </si>
  <si>
    <t>236/HSST
26/7/2010</t>
  </si>
  <si>
    <t>45
6/10/2010</t>
  </si>
  <si>
    <t>Trần Đức Lưu</t>
  </si>
  <si>
    <t>504 Trần Hưng Đạo, P. Quang Trung, TP NĐ</t>
  </si>
  <si>
    <t>5/KDTMST
24/1/2014</t>
  </si>
  <si>
    <t>27
22/4/2014</t>
  </si>
  <si>
    <t>585
28/9/2015</t>
  </si>
  <si>
    <t>Đặng Mạnh Cường</t>
  </si>
  <si>
    <t>99 Hàng Tiện, P. Quang Trung, TP NĐ</t>
  </si>
  <si>
    <t>192/HSPT
22/4/2014</t>
  </si>
  <si>
    <t>563
11/8/2014</t>
  </si>
  <si>
    <t>587
28/9/2015</t>
  </si>
  <si>
    <t>Lê Thị Hồng Vân</t>
  </si>
  <si>
    <t>207 Trường Chinh, P. Quang Trung, TP NĐ</t>
  </si>
  <si>
    <t>62/HSST
13/3/2013</t>
  </si>
  <si>
    <t>589
28/9/2015</t>
  </si>
  <si>
    <t>Trần Thế Hà</t>
  </si>
  <si>
    <t>16/32/90 Mạc Thị Bưởi, P. Thống Nhất, TP NĐ</t>
  </si>
  <si>
    <t>09/HSST
16/1/2012</t>
  </si>
  <si>
    <t>311
4/5/2012</t>
  </si>
  <si>
    <t>Trần Lưu Phúc</t>
  </si>
  <si>
    <t>93 Hàng Tiện, P. Quang Trung, TP NĐ</t>
  </si>
  <si>
    <t>117/HNPT
31/3/2011</t>
  </si>
  <si>
    <t>283
12/5/2011</t>
  </si>
  <si>
    <t>591
28/9/2015</t>
  </si>
  <si>
    <t>Công ty TNHH Tam Lực</t>
  </si>
  <si>
    <t>1B Diêm Hồng, P. Quang Trung, TP NĐ</t>
  </si>
  <si>
    <t>205/HSST
5/10/1999</t>
  </si>
  <si>
    <t>375
17/8/2005</t>
  </si>
  <si>
    <t>594
28/9/2015</t>
  </si>
  <si>
    <t>Công ty cổ phần xây dựng Chung Đô</t>
  </si>
  <si>
    <t>517 Trần Nhân Tông, P. Phan Đình Phùng, TP NĐ</t>
  </si>
  <si>
    <t>01/KDTM
8/8/2011</t>
  </si>
  <si>
    <t>01
8/10/2012</t>
  </si>
  <si>
    <t>598
28/9/2015</t>
  </si>
  <si>
    <t>Đào Văn Thuận</t>
  </si>
  <si>
    <t>Số 4 Nguyễn Văn Tố, P. Phan Đình Phùng, TP NĐ</t>
  </si>
  <si>
    <t>132/HSST
9/5/2014</t>
  </si>
  <si>
    <t>487
17/6/2014</t>
  </si>
  <si>
    <t>599
28/9/2015</t>
  </si>
  <si>
    <t>Công ty TNHH DUSOCO</t>
  </si>
  <si>
    <t>14 Hoàng Văn Thụ, P. Phan Đình Phùng, TP NĐ</t>
  </si>
  <si>
    <t>05/KDTM
1/4/2015</t>
  </si>
  <si>
    <t>53
10/4/2015</t>
  </si>
  <si>
    <t>600
28/9/2015</t>
  </si>
  <si>
    <t>Ngô Thị Thi (Bắc)</t>
  </si>
  <si>
    <t>3/11 Phan Đình Phùng, P. Phan Đình Phùng, TP NĐ</t>
  </si>
  <si>
    <t>69/HSST
6/7/2011</t>
  </si>
  <si>
    <t>208
7/1/2013</t>
  </si>
  <si>
    <t>602
28/9/2015</t>
  </si>
  <si>
    <t>Nguyễn Văn Yên</t>
  </si>
  <si>
    <t>14/53 Nguyễn Văn Tố, P. Phan Đình Phùng, TP NĐ</t>
  </si>
  <si>
    <t>27/HSST
15/3/2011</t>
  </si>
  <si>
    <t>435
23/5/2014</t>
  </si>
  <si>
    <t>603
28/9/2015</t>
  </si>
  <si>
    <t>Phạm Anh Vũ</t>
  </si>
  <si>
    <t>03 Nguyễn Thiện Thuật, P. Phan Đình Phùng, TP NĐ</t>
  </si>
  <si>
    <t>136/HSST
12/5/2014</t>
  </si>
  <si>
    <t>550
24/7/2014</t>
  </si>
  <si>
    <t>604
28/9/2015</t>
  </si>
  <si>
    <t>Nguyễn Mạnh Cường</t>
  </si>
  <si>
    <t>37 Hoàng Văn Thụ, P. Phan Đình Phùng, TP NĐ</t>
  </si>
  <si>
    <t>217/HSST
3/10/2014</t>
  </si>
  <si>
    <t>570
15/8/2014</t>
  </si>
  <si>
    <t>605
28/9/2015</t>
  </si>
  <si>
    <t>Nguyễn Quốc Hưng</t>
  </si>
  <si>
    <t>150 Hoàng Văn Thụ, P. Phan Đình Phùng, TP NĐ</t>
  </si>
  <si>
    <t>385
15/5/2006</t>
  </si>
  <si>
    <t>Trịnh Văn Ninh</t>
  </si>
  <si>
    <t>53 Hoàng Ngân, P. Phan Đình Phùng, TP NĐ</t>
  </si>
  <si>
    <t>281
1/4/2013</t>
  </si>
  <si>
    <t>607
28/9/2015</t>
  </si>
  <si>
    <t>Trương Xuân Thắng</t>
  </si>
  <si>
    <t>129 Nguyễn Trãi, P. Phan Đình Phùng, TP NĐ</t>
  </si>
  <si>
    <t>242/HSST
22/7/2014</t>
  </si>
  <si>
    <t>608
28/9/2015</t>
  </si>
  <si>
    <t>Ngô Văn Cường</t>
  </si>
  <si>
    <t>86 Hoàng Văn Thụ, P. Phan Đình Phùng, TP NĐ</t>
  </si>
  <si>
    <t>87/HSST
31/3/2013</t>
  </si>
  <si>
    <t>610
28/9/2015</t>
  </si>
  <si>
    <t>344/HSPT
18/3/1997</t>
  </si>
  <si>
    <t>611
28/9/2015</t>
  </si>
  <si>
    <t>Lê Quốc Huy</t>
  </si>
  <si>
    <t>Đặng Công Thành</t>
  </si>
  <si>
    <t>316 Trần Hưng Đạo, P. Bà Triệu, TP NĐ</t>
  </si>
  <si>
    <t>202
7/1/2013</t>
  </si>
  <si>
    <t>615
29/9/2015</t>
  </si>
  <si>
    <t>Vũ Long Tuấn</t>
  </si>
  <si>
    <t>15/3/155 Phan Đình Phùng, P. Phan Đình Phùng, NĐ</t>
  </si>
  <si>
    <t>83/HSST
14/7/2015</t>
  </si>
  <si>
    <t>Nguyễn Việt Trung</t>
  </si>
  <si>
    <t>Số 5 Nguyễn Văn Tố, P. Phan Đình Phùng, NĐ</t>
  </si>
  <si>
    <t>102/HSST
25/8/2015</t>
  </si>
  <si>
    <t>148 Hoàng Văn Thụ, P. Phan Đình Phùng, NĐ</t>
  </si>
  <si>
    <t>82/HSST
14/7/2015</t>
  </si>
  <si>
    <t>Trần Mạnh Tiến</t>
  </si>
  <si>
    <t>41/HSPT
18/5/2015</t>
  </si>
  <si>
    <t>17
8/10/2015</t>
  </si>
  <si>
    <t>Nguyễn Văn Quân</t>
  </si>
  <si>
    <t>18
8/10/2015</t>
  </si>
  <si>
    <t>Trần Xuân Hải</t>
  </si>
  <si>
    <t>Tổ 5 khu Đông Mạc, P. Lộc Hạ, NĐ</t>
  </si>
  <si>
    <t>03
2/10/2015</t>
  </si>
  <si>
    <t>Vũ Quốc Hưng</t>
  </si>
  <si>
    <t>Mai Thị Hạnh</t>
  </si>
  <si>
    <t>Ngõ 53 Tô Hiến Thành, Mỹ Trọng, Mỹ Xã, NĐ</t>
  </si>
  <si>
    <t>144/HSST
30/9/2015</t>
  </si>
  <si>
    <t>12
25/12/
2015</t>
  </si>
  <si>
    <t>140/HSST
29/9/2015</t>
  </si>
  <si>
    <t>Vũ Thanh Bình</t>
  </si>
  <si>
    <t>Xóm C thôn Phúc Trọng, Mỹ Xá, NĐ</t>
  </si>
  <si>
    <t>47/HSST
09/9/2015</t>
  </si>
  <si>
    <t>Nguyễn Tiến Dũng</t>
  </si>
  <si>
    <t>Tổ 9 Phù Nghĩa, Lộc Hạ, Tp. NĐ</t>
  </si>
  <si>
    <t>161/HSST
3/11/2015</t>
  </si>
  <si>
    <t>48 Hoàng Văn Thụ, P. Phan Đình Phùng. Nđ</t>
  </si>
  <si>
    <t>34/HSST
08/9/2015</t>
  </si>
  <si>
    <t>Nguyễn Thanh Sơn</t>
  </si>
  <si>
    <t>Số 10B Ngõ Văn Nhân, P. Trần HƯng Đạo, NĐ</t>
  </si>
  <si>
    <t>Trần Hoàng Anh</t>
  </si>
  <si>
    <t>Số 4A Ngõ Văn Nhân, P. Trần HƯng Đạo, NĐ</t>
  </si>
  <si>
    <t>CHV Vân</t>
  </si>
  <si>
    <t>CHV Linh</t>
  </si>
  <si>
    <t>CHV Duy</t>
  </si>
  <si>
    <t>CHV Lan</t>
  </si>
  <si>
    <t>CHV Chanh</t>
  </si>
  <si>
    <t>CHV Quân</t>
  </si>
  <si>
    <t>Điểm a
Khoản 1 
Điều 44 a</t>
  </si>
  <si>
    <t>95/QĐTHA
22/9/2015</t>
  </si>
  <si>
    <t>Xóm Hải Ninh, 
Xã Bạch Long</t>
  </si>
  <si>
    <t>31/QĐTHA
30/6/2016</t>
  </si>
  <si>
    <t>Xóm Thanh Tân -
Xã Giao Thanh</t>
  </si>
  <si>
    <t>10/HSST
28/1/2016</t>
  </si>
  <si>
    <t>166/QĐTHA
9/3/2016</t>
  </si>
  <si>
    <t>Phạt 3.000</t>
  </si>
  <si>
    <t>20/QĐTHA
1/4/2016</t>
  </si>
  <si>
    <t>170/QĐTHA
9/3/2016</t>
  </si>
  <si>
    <t>21/QĐTHA
1/4/2016</t>
  </si>
  <si>
    <t>303/HSPT
30/12/2015</t>
  </si>
  <si>
    <t>185/QĐTHA
12/4/2016</t>
  </si>
  <si>
    <t>Phạt 18.190</t>
  </si>
  <si>
    <t>23/QĐTHA
27/4/2016</t>
  </si>
  <si>
    <t>Xóm 2 -
 Quyết Thắng -
 Xã Giao Tiến</t>
  </si>
  <si>
    <t>59/HSST
09/09/2008</t>
  </si>
  <si>
    <t>539/HSPT
26/7/2013</t>
  </si>
  <si>
    <t>61/QĐTHA
13/11/2013</t>
  </si>
  <si>
    <t>Xóm 3 -
Xã Bình Hòa</t>
  </si>
  <si>
    <t>54/HSST
18/11/2015</t>
  </si>
  <si>
    <t>129/QĐTHA
15/2/2016</t>
  </si>
  <si>
    <t>Án phí DSST 3.415</t>
  </si>
  <si>
    <t>18/QĐTHA
1/4/2016</t>
  </si>
  <si>
    <t>Xóm 3 - Bình Hòa
Xóm 3 - Bình Hòa
Xóm 4 - Bình Hòa</t>
  </si>
  <si>
    <t>Bồi thường: 13.800
Bồi thường: 11.000
Bồi thường: 9.000</t>
  </si>
  <si>
    <t>19/QĐTHA
1/4/2016</t>
  </si>
  <si>
    <t>18/HNGĐ 04/09/2015</t>
  </si>
  <si>
    <t>03/QĐTHA
25/2/1016</t>
  </si>
  <si>
    <t>Giao con</t>
  </si>
  <si>
    <t>Điểm c
Khoản 1 
Điều 44 a</t>
  </si>
  <si>
    <t>26/QĐTHA
30/5/2016</t>
  </si>
  <si>
    <t>03/HSST
27/1/2016</t>
  </si>
  <si>
    <t>202/QĐTHA 02/6/2016</t>
  </si>
  <si>
    <t xml:space="preserve">Án phí HS: 200
Án phí DS:200
Truy thu: 2.180
</t>
  </si>
  <si>
    <t>29/QĐTHA
16/6/2016</t>
  </si>
  <si>
    <t>Lê Đức Song</t>
  </si>
  <si>
    <t>Mai Anh Phong</t>
  </si>
  <si>
    <t>Vũ Văn Phú</t>
  </si>
  <si>
    <t>Vũ Tiến Hưng</t>
  </si>
  <si>
    <t>Vũ Tiến Hưng
Nguyễn Văn Diệu
Vũ Văn Đãi</t>
  </si>
  <si>
    <t>Trịnh Văn Mạnh</t>
  </si>
  <si>
    <t xml:space="preserve">Nguyễn Văn Chẩn     </t>
  </si>
  <si>
    <t>29/02.7.2015 cña TAND H¶i HËu</t>
  </si>
  <si>
    <t>thanh to¸n nî 12705</t>
  </si>
  <si>
    <t>30/02.7.2015 cña TAND H¶i HËu</t>
  </si>
  <si>
    <t>thanh to¸n nî 11699</t>
  </si>
  <si>
    <t>05/3.2.2015 cña TAND H¶i HËu</t>
  </si>
  <si>
    <t>thanh to¸n nî 344477</t>
  </si>
  <si>
    <t>48/17.10.2015 cña TAND H¶i HËu</t>
  </si>
  <si>
    <t>thanh to¸n nî 139.806</t>
  </si>
  <si>
    <t>27/02.7.2015 cña TAND H¶i HËu</t>
  </si>
  <si>
    <t>thanh to¸n nî 66620</t>
  </si>
  <si>
    <t>thanh to¸n nî 70195</t>
  </si>
  <si>
    <t>thanh to¸n nî 31.939</t>
  </si>
  <si>
    <t>thanh to¸n nî 64.996</t>
  </si>
  <si>
    <t>115/HSST/17,4,2015</t>
  </si>
  <si>
    <t>189/QĐ/15,4,2016</t>
  </si>
  <si>
    <t>Án phí HSST200</t>
  </si>
  <si>
    <t>39/DSST-21,8,2015</t>
  </si>
  <si>
    <t>03/14,10,2015</t>
  </si>
  <si>
    <t>Án phí DS: 3,250</t>
  </si>
  <si>
    <t>24/27/6/2016</t>
  </si>
  <si>
    <t>19/4,5,2016</t>
  </si>
  <si>
    <t>Phạm Thị THắm</t>
  </si>
  <si>
    <t>Phạt SCQ</t>
  </si>
  <si>
    <t>Truy thu</t>
  </si>
  <si>
    <t>Chu thị Minh Hoàng</t>
  </si>
  <si>
    <t>Hồng Phú, Mỹ Tân</t>
  </si>
  <si>
    <t>177/HSST/
28/10/2015</t>
  </si>
  <si>
    <t>32/QĐ-
28/01/2016</t>
  </si>
  <si>
    <t>Nguyễn Thế Dũng</t>
  </si>
  <si>
    <t>Phố Bến, Mỹ Tân</t>
  </si>
  <si>
    <t>31/QĐ-
28/01/2016</t>
  </si>
  <si>
    <t>Lê thị Yến</t>
  </si>
  <si>
    <t>Lang Xá, Mỹ Tiến</t>
  </si>
  <si>
    <t>17/HSST/
06/4/2015</t>
  </si>
  <si>
    <t>05/QĐ_TĐ
28/01/2016</t>
  </si>
  <si>
    <t>Trả tiền</t>
  </si>
  <si>
    <t>03/QĐ-CCTHA DS
Ngày 27/6/2016</t>
  </si>
  <si>
    <t>Phạm Ngọc Toán</t>
  </si>
  <si>
    <t>Tổ11, TT. Nam Giang</t>
  </si>
  <si>
    <t>35/HSST(17/8/2011)</t>
  </si>
  <si>
    <t>31(15/11/2011)</t>
  </si>
  <si>
    <t>AP+TP: 3.400</t>
  </si>
  <si>
    <t>Phạm Văn Kiên</t>
  </si>
  <si>
    <t>Tổ 12, TT. Nam Giang</t>
  </si>
  <si>
    <t>AP+TP: 3.200</t>
  </si>
  <si>
    <t>Thôn 3, TT.Nam Giang</t>
  </si>
  <si>
    <t>247/HSPT(20/4/2009)</t>
  </si>
  <si>
    <t>170(1/10/2009)</t>
  </si>
  <si>
    <t>AP+SC: 4.450</t>
  </si>
  <si>
    <t>Xóm 1, xã nghĩa An</t>
  </si>
  <si>
    <t>54/HSST(1/6/2012)</t>
  </si>
  <si>
    <t>186(3/7/2012)</t>
  </si>
  <si>
    <t>AP: 1.920</t>
  </si>
  <si>
    <t>AP+TP: 5.200</t>
  </si>
  <si>
    <t>Đoàn Văn Dương</t>
  </si>
  <si>
    <t>47/HSST(14/9/2012)</t>
  </si>
  <si>
    <t>53(16/11/2012)</t>
  </si>
  <si>
    <t>TP: 4.700</t>
  </si>
  <si>
    <t>TP: 9.700</t>
  </si>
  <si>
    <t>Vũ Trọng Cai</t>
  </si>
  <si>
    <t>TP:5.000</t>
  </si>
  <si>
    <t>TP: 4.500</t>
  </si>
  <si>
    <t>Nguyễn Văn Đông</t>
  </si>
  <si>
    <t>Lê Xuân Dân</t>
  </si>
  <si>
    <t>Thôn Đồng Côi, TT.Nam Giang</t>
  </si>
  <si>
    <t>31/HNGD(19/9/2006)</t>
  </si>
  <si>
    <t>57(4/1/2007)</t>
  </si>
  <si>
    <t>AP: 1.809</t>
  </si>
  <si>
    <t>Nguyễn Thị Hường</t>
  </si>
  <si>
    <t>AP: 950</t>
  </si>
  <si>
    <t>Thôn Nhì, TT.Nam Giang</t>
  </si>
  <si>
    <t>24/DSPT(21/12/2009)</t>
  </si>
  <si>
    <t>98(22/3/2010)</t>
  </si>
  <si>
    <t>AP:2.828</t>
  </si>
  <si>
    <t>Phạm Văn Thái</t>
  </si>
  <si>
    <t>AP: 1.775</t>
  </si>
  <si>
    <t>Phạm Đình Nhân</t>
  </si>
  <si>
    <t>Tố 12, TT.Nam Giang</t>
  </si>
  <si>
    <t>34/HSST(29/9/2009)</t>
  </si>
  <si>
    <t>40(16/11/2009)</t>
  </si>
  <si>
    <t>Tổ 17, TT.Nam Giang</t>
  </si>
  <si>
    <t>01/HNGD(17/1/2013)</t>
  </si>
  <si>
    <t>106(5/3/2013)</t>
  </si>
  <si>
    <t>AP: 1.171</t>
  </si>
  <si>
    <t>TRần Văn Hiền</t>
  </si>
  <si>
    <t>AP: 271</t>
  </si>
  <si>
    <t>Nguyễn Thị Thơm</t>
  </si>
  <si>
    <t>Xóm 4, xã Hồng Quang</t>
  </si>
  <si>
    <t>27/DSST(24/12/2009)</t>
  </si>
  <si>
    <t>147(16/6/2010)</t>
  </si>
  <si>
    <t>AP: 4.516</t>
  </si>
  <si>
    <t>32/DSST(29/12/2009)</t>
  </si>
  <si>
    <t>149(16/6/2010)</t>
  </si>
  <si>
    <t>AP: 5.000</t>
  </si>
  <si>
    <t>06/DSST(24/8/2010)</t>
  </si>
  <si>
    <t>35(10/10/2013)</t>
  </si>
  <si>
    <t>AP: 7.050</t>
  </si>
  <si>
    <t>23/DSST(26/11/2009)</t>
  </si>
  <si>
    <t>148(16/6/2010)</t>
  </si>
  <si>
    <t>AP: 2.536</t>
  </si>
  <si>
    <t>Nguyễn Tài Đủ</t>
  </si>
  <si>
    <t>24/HSST(22/5/2012)</t>
  </si>
  <si>
    <t>189(12/7/2012)</t>
  </si>
  <si>
    <t>AP+TP: 5.110</t>
  </si>
  <si>
    <t>Trần Minh Đức</t>
  </si>
  <si>
    <t>Xóm 3, xã Nghĩa An</t>
  </si>
  <si>
    <t>324/HSST(27/8/2008)</t>
  </si>
  <si>
    <t>38(24/12/2008)</t>
  </si>
  <si>
    <t>AP+TP: 5.050</t>
  </si>
  <si>
    <t>Nguyễn Trọng Hậu</t>
  </si>
  <si>
    <t>Xóm 5, xã Nghĩa An</t>
  </si>
  <si>
    <t>01/QĐST -DS(30/3/2011)</t>
  </si>
  <si>
    <t>107(11/4/2011)</t>
  </si>
  <si>
    <t>AP: 4.843</t>
  </si>
  <si>
    <t>Nguyễn Thị Nga</t>
  </si>
  <si>
    <t>Trịnh Thị Hà Khanh</t>
  </si>
  <si>
    <t>Tổ 9, TT.Nam Giang</t>
  </si>
  <si>
    <t>41/HSST(17/7/2012)</t>
  </si>
  <si>
    <t>14(12/10/2012)</t>
  </si>
  <si>
    <t>TP: 3.990</t>
  </si>
  <si>
    <t>UBND TT.Nam Giang</t>
  </si>
  <si>
    <t>TT.Nam Giang</t>
  </si>
  <si>
    <t>21/HSST(3/5/2013)</t>
  </si>
  <si>
    <t>191(1/7/2013)</t>
  </si>
  <si>
    <t>AP: 4.175</t>
  </si>
  <si>
    <t>35/DSPT(10/12/2008)</t>
  </si>
  <si>
    <t>57(12/3/2009)</t>
  </si>
  <si>
    <t>AP: 2.225</t>
  </si>
  <si>
    <t>Đỗ Văn Ngơn</t>
  </si>
  <si>
    <t>Tổ 11, TT.Nam Giang</t>
  </si>
  <si>
    <t>209(29/9/2011)</t>
  </si>
  <si>
    <t>Thôn Thanh Khê, xã Nam Cường</t>
  </si>
  <si>
    <t>TP: 2.500</t>
  </si>
  <si>
    <t>Đoàn Văn Sê</t>
  </si>
  <si>
    <t>Thôn Nhất, TT.Nam Giang</t>
  </si>
  <si>
    <t>Thôn Rót, xã Bình Minh</t>
  </si>
  <si>
    <t>Trần Văn Thanh</t>
  </si>
  <si>
    <t>AP+TP 6.050</t>
  </si>
  <si>
    <t>Đoàn Văn Thành</t>
  </si>
  <si>
    <t>Thôn Thụ Tung, xã Nam Hùng</t>
  </si>
  <si>
    <t>Đoàn Văn Bảy</t>
  </si>
  <si>
    <t>Thôn Ba.TT.Nam Giang</t>
  </si>
  <si>
    <t>AP+TP:5.550</t>
  </si>
  <si>
    <t>Vũ Đăng Khoa</t>
  </si>
  <si>
    <t>Thôn Bải Dương, xã Nam Dương</t>
  </si>
  <si>
    <t>AP+TTP 5.050</t>
  </si>
  <si>
    <t>Tổ 8, TT.Nam Giang</t>
  </si>
  <si>
    <t>TP: 4.200</t>
  </si>
  <si>
    <t>Trần Văn Trường</t>
  </si>
  <si>
    <t>Tổ 7, TT.Nam Giang</t>
  </si>
  <si>
    <t>Đoàn Văn Thạo</t>
  </si>
  <si>
    <t>Tổ 6, TT.Nam Giang</t>
  </si>
  <si>
    <t>TP: 20.000</t>
  </si>
  <si>
    <t>Đoàn Xuân Trường</t>
  </si>
  <si>
    <t>Đoàn Văn Cần</t>
  </si>
  <si>
    <t>TP: 7.000</t>
  </si>
  <si>
    <t>Trần Văn Quang</t>
  </si>
  <si>
    <t>TP: 6.700</t>
  </si>
  <si>
    <t>Đoàn Văn Tuân</t>
  </si>
  <si>
    <t>TP: 19.800</t>
  </si>
  <si>
    <t>Đoàn Văn Vượng</t>
  </si>
  <si>
    <t>Vũ Văn Huy</t>
  </si>
  <si>
    <t>Nguyễn Tài Hải</t>
  </si>
  <si>
    <t>03/HSST(13/01/2016)</t>
  </si>
  <si>
    <t>232(01/04/2016)</t>
  </si>
  <si>
    <t>Ap: 200</t>
  </si>
  <si>
    <t>Nguyễn Tài Thanh</t>
  </si>
  <si>
    <t>233(01/04/2016)</t>
  </si>
  <si>
    <t>Nguyễn Thị Ngọc Ánh</t>
  </si>
  <si>
    <t>Thôn Trại Xám, xã Hồng Quang</t>
  </si>
  <si>
    <t>38/HSPT(16/03/2016)</t>
  </si>
  <si>
    <t>299(23/05/2016)</t>
  </si>
  <si>
    <t>Phan Văn Công</t>
  </si>
  <si>
    <t>117/HSST(29/02/2016)</t>
  </si>
  <si>
    <t>358(17/06/2016)</t>
  </si>
  <si>
    <t>Ap: 400</t>
  </si>
  <si>
    <t>Trần Văn Duy</t>
  </si>
  <si>
    <t>306/HSPT(31/12/2015</t>
  </si>
  <si>
    <t>262(28/04/2016)</t>
  </si>
  <si>
    <t>AP + TP: 10.190</t>
  </si>
  <si>
    <t>Nguyễn Văn Thái</t>
  </si>
  <si>
    <t>1003/HNGĐ(15/09/2015)</t>
  </si>
  <si>
    <t>264(06/05/2016)</t>
  </si>
  <si>
    <t>Nguyễn Tiến Đạt</t>
  </si>
  <si>
    <t>Tổ 20, TT.Nam Giang</t>
  </si>
  <si>
    <t>88/HSST(19/06/2015)</t>
  </si>
  <si>
    <t>272(18/05/2016)</t>
  </si>
  <si>
    <t>Ap +TT: 5.200</t>
  </si>
  <si>
    <t>Nguyễn Đức Hoàn</t>
  </si>
  <si>
    <t>Thôn Nam Hà, xã Tân Thịnh</t>
  </si>
  <si>
    <t>26/HSST(06/09/2011)</t>
  </si>
  <si>
    <t>44(22/11/2011)</t>
  </si>
  <si>
    <t>Nguyễn Văn Huy</t>
  </si>
  <si>
    <t>Thôn Cổ Ra, xã Nam Hùng</t>
  </si>
  <si>
    <t>02/HNGD(13/1/2012)</t>
  </si>
  <si>
    <t>103(16/3/2012)</t>
  </si>
  <si>
    <t>AP: 1.560</t>
  </si>
  <si>
    <t>Phạm Thị Tằm</t>
  </si>
  <si>
    <t>AP: 2.100</t>
  </si>
  <si>
    <t>Khổng Văn Hiệu</t>
  </si>
  <si>
    <t>Thôn Hạ Lao, xã Nam Thanh</t>
  </si>
  <si>
    <t>07/HSST(26/3/2013)</t>
  </si>
  <si>
    <t>156(13/5/2013)</t>
  </si>
  <si>
    <t>TP: 5.190</t>
  </si>
  <si>
    <t>Nguyễn Văn Toàn</t>
  </si>
  <si>
    <t>Thôn Thượng Đồng, xã Đồng Sơn</t>
  </si>
  <si>
    <t>44/HSST(11/9/2013)</t>
  </si>
  <si>
    <t>71(18/11/2013)</t>
  </si>
  <si>
    <t>Đinh Đức Cảnh</t>
  </si>
  <si>
    <t>Tân Giang, xã Nam Thanh</t>
  </si>
  <si>
    <t>221/HSST(12/11/1998)</t>
  </si>
  <si>
    <t>156(10/3/1999)</t>
  </si>
  <si>
    <t>Thôn đại An, xã Nam Thắng</t>
  </si>
  <si>
    <t>94(22/3/2010)</t>
  </si>
  <si>
    <t>Đỗ Thị Hoàng</t>
  </si>
  <si>
    <t>AP: 520</t>
  </si>
  <si>
    <t>Vũ Văn Phương</t>
  </si>
  <si>
    <t>Xóm 9, xã Đồng Sơn</t>
  </si>
  <si>
    <t>40/HSST(17/7/2012)</t>
  </si>
  <si>
    <t>13(12/10/2012)</t>
  </si>
  <si>
    <t>TP: 5.058</t>
  </si>
  <si>
    <t>Phùng Minh Úy</t>
  </si>
  <si>
    <t>Đội 6, xã Nam Thắng</t>
  </si>
  <si>
    <t>31/HSST(26/3/2012)</t>
  </si>
  <si>
    <t>183(26/6/2012)</t>
  </si>
  <si>
    <t>AP+TP+TT: 6.700</t>
  </si>
  <si>
    <t>Nguyễn Văn Đảm</t>
  </si>
  <si>
    <t>Thôn Giao Cù Thượng, xã Đồng Sơn</t>
  </si>
  <si>
    <t>24/HSST(16/6/2009)</t>
  </si>
  <si>
    <t>150(21/8/2009)</t>
  </si>
  <si>
    <t>TP: 8.000</t>
  </si>
  <si>
    <t>Trần Văn Thi</t>
  </si>
  <si>
    <t>Thôn Tây Lạc, xã Đồng Sơn</t>
  </si>
  <si>
    <t>Nguyễn Đức Thám</t>
  </si>
  <si>
    <t>Nguyễn Như Hải</t>
  </si>
  <si>
    <t>368/HSPT(18/8/2006)</t>
  </si>
  <si>
    <t>41(14/12/2006)</t>
  </si>
  <si>
    <t>Thôn 2, xã Đồng Sơn</t>
  </si>
  <si>
    <t>122/HSST(23/6/2012)</t>
  </si>
  <si>
    <t>80(23/11/2012)</t>
  </si>
  <si>
    <t>AP: 6.750</t>
  </si>
  <si>
    <t>Tống Văn Điệp</t>
  </si>
  <si>
    <t>571/HSST(06/12/2011)</t>
  </si>
  <si>
    <t>143(29/05/2012)</t>
  </si>
  <si>
    <t>Thôn Giao Cù , xã Đồng Sơn</t>
  </si>
  <si>
    <t>Tp: 5000</t>
  </si>
  <si>
    <t>Cồ Khắc Nam</t>
  </si>
  <si>
    <t>Thôn Vân Cù, xã Đồng Sơn</t>
  </si>
  <si>
    <t>Phạm Ngọc Tuân</t>
  </si>
  <si>
    <t>40/HSST(30/08/2013)</t>
  </si>
  <si>
    <t>19(10/10/2013)</t>
  </si>
  <si>
    <t>Vũ Đình Xuất</t>
  </si>
  <si>
    <t>Thôn Cổ gia, xã Nam Hùng</t>
  </si>
  <si>
    <t>123/HSST(28/10/2009)</t>
  </si>
  <si>
    <t>Ap + TT: 3.100</t>
  </si>
  <si>
    <t>187/HSST(06/04/2016)</t>
  </si>
  <si>
    <t>146(06/06/2016)</t>
  </si>
  <si>
    <t>Ap + TT:  1.600</t>
  </si>
  <si>
    <t>Đỗ Đình Thiêm</t>
  </si>
  <si>
    <t>Thôn Giao Cù Trung, xã Đồng Sơn</t>
  </si>
  <si>
    <t>39/HSST(30/07/2015)</t>
  </si>
  <si>
    <t>147(06/06/2016)</t>
  </si>
  <si>
    <t>Đỗ Văn Thiêm</t>
  </si>
  <si>
    <t>52/HSST(22/11/2011)</t>
  </si>
  <si>
    <t>148(06/06/2016)</t>
  </si>
  <si>
    <t>Ap + TT:  5.090</t>
  </si>
  <si>
    <t>25/HSST(22/05/2012)</t>
  </si>
  <si>
    <t>149(06/06/2016)</t>
  </si>
  <si>
    <t>Ap + TT:  5.200</t>
  </si>
  <si>
    <t>Vũ Huy Bảo</t>
  </si>
  <si>
    <t>Thôn Giao Cù, xã Đồng sơn</t>
  </si>
  <si>
    <t>404/HSST(17/11/2006)</t>
  </si>
  <si>
    <t>120(22/05/2007)</t>
  </si>
  <si>
    <t>161/HSST(12/03/2012)</t>
  </si>
  <si>
    <t>214(22/05/2007)</t>
  </si>
  <si>
    <t>Ap: 22.348</t>
  </si>
  <si>
    <t>Vũ Khắc Đuyến</t>
  </si>
  <si>
    <t>Đội 5, xã Đồng Sơn</t>
  </si>
  <si>
    <t>1496/HSST(10/10/1998)</t>
  </si>
  <si>
    <t>46(21/08/2000)</t>
  </si>
  <si>
    <t>Vũ Văn Lư</t>
  </si>
  <si>
    <t>Thôn Đồng Lạc, xã Đồng Sơn</t>
  </si>
  <si>
    <t>51/HSST(22/11/2011)</t>
  </si>
  <si>
    <t>75(08/02/2012)</t>
  </si>
  <si>
    <t>Ap + TP: 5200</t>
  </si>
  <si>
    <t>Phạm Trọng Tuyến</t>
  </si>
  <si>
    <t>13/HSST(29/03/2011)</t>
  </si>
  <si>
    <t>127(19/05/2011)</t>
  </si>
  <si>
    <t>Ap + Tp: 5.190</t>
  </si>
  <si>
    <t>Đới Văn Quý</t>
  </si>
  <si>
    <t>23/HSST(27/05/2014)</t>
  </si>
  <si>
    <t>277(08/08/2014)</t>
  </si>
  <si>
    <t>Tp: 5.000</t>
  </si>
  <si>
    <t>Trương Văn Quyền</t>
  </si>
  <si>
    <t>41/HSST(20/09/2011)</t>
  </si>
  <si>
    <t>39(15/11/2011)</t>
  </si>
  <si>
    <t>Ap + Tp: 5.150</t>
  </si>
  <si>
    <t>Vũ Hồng Thái</t>
  </si>
  <si>
    <t>37/HSST(23/08/2011)</t>
  </si>
  <si>
    <t>10(11/10/2011)</t>
  </si>
  <si>
    <t>Cồ Như Thu</t>
  </si>
  <si>
    <t>29/HSST(18/08/2009)</t>
  </si>
  <si>
    <t>06(16/10/2009)</t>
  </si>
  <si>
    <t>Ap +TP: 5.200</t>
  </si>
  <si>
    <t>Phạm văn Đình</t>
  </si>
  <si>
    <t>Thôn đông Lạc, xã Đồng Sơn</t>
  </si>
  <si>
    <t>15/HSST(28/03/2012)</t>
  </si>
  <si>
    <t>156(04/06/2012)</t>
  </si>
  <si>
    <t>Xóm Hậu, xã Nam Cường</t>
  </si>
  <si>
    <t>36/HSST(15/07/2015)</t>
  </si>
  <si>
    <t>50(14/10/2015)</t>
  </si>
  <si>
    <t>Xóm Đoài, xã Nam Cường</t>
  </si>
  <si>
    <t>51(14/10/2015)</t>
  </si>
  <si>
    <t>Tp: 1.700</t>
  </si>
  <si>
    <t>Đoàn Thành Phát</t>
  </si>
  <si>
    <t>Xóm Đông, xã Nam Cường</t>
  </si>
  <si>
    <t>53(14/10/2015)</t>
  </si>
  <si>
    <t>Tp: 1.000</t>
  </si>
  <si>
    <t>Lê Quốc Tiệp</t>
  </si>
  <si>
    <t>52(14/10/2015)</t>
  </si>
  <si>
    <t>51(16/11/2012)</t>
  </si>
  <si>
    <t>Cao Văn Thống</t>
  </si>
  <si>
    <t>Xóm Trai, xã Nam Cường</t>
  </si>
  <si>
    <t>Ap + Tp: 5.200</t>
  </si>
  <si>
    <t>Cao Đức Luân</t>
  </si>
  <si>
    <t>21/HSST(17/08/2010)</t>
  </si>
  <si>
    <t>177(30/05/2013)</t>
  </si>
  <si>
    <t>Ap + TT: 5.500</t>
  </si>
  <si>
    <t>Nguyễn xuân Trường</t>
  </si>
  <si>
    <t>75/HSPT(21/08/2013)</t>
  </si>
  <si>
    <t>27(10/10/2013)</t>
  </si>
  <si>
    <t>Thôn Tân Giang, xã Nam Thanh</t>
  </si>
  <si>
    <t>Bùi Trung Kiên</t>
  </si>
  <si>
    <t>Thôn Quần Trà, xã Nam Thanh</t>
  </si>
  <si>
    <t>38/HSST(27/10/2009)</t>
  </si>
  <si>
    <t>62(25/12/2009)</t>
  </si>
  <si>
    <t>Tp: 4.960</t>
  </si>
  <si>
    <t>Nguyễn Thiện Thuật</t>
  </si>
  <si>
    <t>21/HSST(21/12/2007)</t>
  </si>
  <si>
    <t>183(09/06/2016)</t>
  </si>
  <si>
    <t>Ap +TP: 8.050</t>
  </si>
  <si>
    <t>Thôn Nội, xã Nam Thanh</t>
  </si>
  <si>
    <t>Nguyễn Quang Huy</t>
  </si>
  <si>
    <t>Thôn Duyên Giang, xã Nam Thanh</t>
  </si>
  <si>
    <t>28/HNGD(04/11/2013)</t>
  </si>
  <si>
    <t>92(13/12/2013)</t>
  </si>
  <si>
    <t>Ap: 9.300</t>
  </si>
  <si>
    <t>Nguyễn Văn Tĩnh</t>
  </si>
  <si>
    <t>Thôn Xối Tây, xã Nam Thanh</t>
  </si>
  <si>
    <t>50/HSST(27/09/2012)</t>
  </si>
  <si>
    <t>44(16/11/2012)</t>
  </si>
  <si>
    <t>Ap +Tp: 3.200</t>
  </si>
  <si>
    <t>Mai Văn Sinh</t>
  </si>
  <si>
    <t>183(23/02/2016)</t>
  </si>
  <si>
    <t>Tống Thị Mai</t>
  </si>
  <si>
    <t>Thôn Tân Thành, xã Tân Thịnh</t>
  </si>
  <si>
    <t>266/HSST(24/05/2011)</t>
  </si>
  <si>
    <t>207(29/09/2011)</t>
  </si>
  <si>
    <t>03/DSPT(13/01/2012)</t>
  </si>
  <si>
    <t>131(16/04/2012)</t>
  </si>
  <si>
    <t>Ap: 2.046</t>
  </si>
  <si>
    <t>24/HSST(24/06/2014)</t>
  </si>
  <si>
    <t>292(12/08/2014)</t>
  </si>
  <si>
    <t>Vũ Anh Tuấn</t>
  </si>
  <si>
    <t>Thôn Bằng Hưng, xã Nam Lợi</t>
  </si>
  <si>
    <t>252/HSST(17/10/2011)</t>
  </si>
  <si>
    <t>98(09/03/2012)</t>
  </si>
  <si>
    <t>TP: 10.000</t>
  </si>
  <si>
    <t>Phạm Tuấn Anh</t>
  </si>
  <si>
    <t>05/HSST(27/01/2014)</t>
  </si>
  <si>
    <t>147(17/3/2014)</t>
  </si>
  <si>
    <t>Nguyễn Minh Tuấn</t>
  </si>
  <si>
    <t>146(17/3/2014)</t>
  </si>
  <si>
    <t>TP: 2.990</t>
  </si>
  <si>
    <t>Thôn Trí An, xã Nam Hoa</t>
  </si>
  <si>
    <t>01/HSST(08/01/2013)</t>
  </si>
  <si>
    <t>125(15/03/2013)</t>
  </si>
  <si>
    <t>AP: 1.575</t>
  </si>
  <si>
    <t>Phạm Văn Tấn</t>
  </si>
  <si>
    <t>25/HSST(24/02/2011)</t>
  </si>
  <si>
    <t>170(11/7/2011)</t>
  </si>
  <si>
    <t>AP+TP: 3.000</t>
  </si>
  <si>
    <t>Triệu Xuân Doãn</t>
  </si>
  <si>
    <t>TP: 4.900</t>
  </si>
  <si>
    <t>Nguyễn Thị Huê</t>
  </si>
  <si>
    <t>Xóm 9, xã Nam Toàn</t>
  </si>
  <si>
    <t>18/HNGĐ(26/9/2007)</t>
  </si>
  <si>
    <t>35(12/11/2007)</t>
  </si>
  <si>
    <t>AP: 2.250</t>
  </si>
  <si>
    <t>Đỗ Văn Thắng</t>
  </si>
  <si>
    <t>10/HSST(20/3/2012)</t>
  </si>
  <si>
    <t>151(4/6/2012)</t>
  </si>
  <si>
    <t>AP+TP: 5.190</t>
  </si>
  <si>
    <t>Nguyễn Văn Thiều</t>
  </si>
  <si>
    <t>3/HSPT(12/12/1998)</t>
  </si>
  <si>
    <t>110(5/2/1999)</t>
  </si>
  <si>
    <t>AP+TP: 20.050</t>
  </si>
  <si>
    <t>Nguyễn Văn lợi</t>
  </si>
  <si>
    <t>26/HSST(22/6/2010)</t>
  </si>
  <si>
    <t>187(12/8/2010)</t>
  </si>
  <si>
    <t>Nguyễn Văn Liêm</t>
  </si>
  <si>
    <t>31/HSST(26/8/2010)</t>
  </si>
  <si>
    <t>15(15/10/2010)</t>
  </si>
  <si>
    <t>AP+TP: 5.000</t>
  </si>
  <si>
    <t>70/HSST(4/7/2011)</t>
  </si>
  <si>
    <t>40(18/11/2011)</t>
  </si>
  <si>
    <t>AP+TP: 20.200</t>
  </si>
  <si>
    <t>Nguyễn Văn Tải</t>
  </si>
  <si>
    <t>02/HNGDPT(17/1/2013)</t>
  </si>
  <si>
    <t>131(15/4/2013)</t>
  </si>
  <si>
    <t>AP: 3.450</t>
  </si>
  <si>
    <t>10/HSST(15/4/1998)</t>
  </si>
  <si>
    <t>30(20/5/1998)</t>
  </si>
  <si>
    <t>Vũ Đắc Lực</t>
  </si>
  <si>
    <t>Thôn Thi Châu A, xã Nam Dương</t>
  </si>
  <si>
    <t>15/HSST(24/4/2014)</t>
  </si>
  <si>
    <t>211(9/6/2014)</t>
  </si>
  <si>
    <t>TP: 4.990</t>
  </si>
  <si>
    <t>Vũ Văn Sản</t>
  </si>
  <si>
    <t>26/HSST(26/6/2014)</t>
  </si>
  <si>
    <t>293(12/8/2014)</t>
  </si>
  <si>
    <t>Hoàng Quang Lợi</t>
  </si>
  <si>
    <t>Thôn Bái Dương, xã Nam Dương</t>
  </si>
  <si>
    <t>33/HSST(25/7/2011)</t>
  </si>
  <si>
    <t>08(11/10/2011)</t>
  </si>
  <si>
    <t>Cao Văn Xuân</t>
  </si>
  <si>
    <t>Thôn Trung Hòa, xã Nam Dương</t>
  </si>
  <si>
    <t>22/HSST(17/6/2014)</t>
  </si>
  <si>
    <t>291(12/8/2014)</t>
  </si>
  <si>
    <t>Nguyễn Văn Phong</t>
  </si>
  <si>
    <t>46/HSPT(2/11/2010)</t>
  </si>
  <si>
    <t>95(1/4/2011)</t>
  </si>
  <si>
    <t>Phạm Thanh Tùng</t>
  </si>
  <si>
    <t>Thôn Triền A, xã Nam Dương</t>
  </si>
  <si>
    <t>32/HSST(26/8/2010)</t>
  </si>
  <si>
    <t>14(15/10/2010)</t>
  </si>
  <si>
    <t>Trần Duy Tĩnh</t>
  </si>
  <si>
    <t>106/HSPT(04/11/2011)</t>
  </si>
  <si>
    <t>91(22/2/2012)</t>
  </si>
  <si>
    <t>Hoàng Văn Quỳnh</t>
  </si>
  <si>
    <t>05/DSST(27/03/2009)</t>
  </si>
  <si>
    <t>87(08/02/2009)</t>
  </si>
  <si>
    <t>AP: 3.325</t>
  </si>
  <si>
    <t>38/HSST(16/08/2013)</t>
  </si>
  <si>
    <t>21(10/10/2013)</t>
  </si>
  <si>
    <t>Vũ Văn Giang</t>
  </si>
  <si>
    <t>303(12/08/2014)</t>
  </si>
  <si>
    <t>Vũ Đức Mạnh</t>
  </si>
  <si>
    <t>304(12/08/2014)</t>
  </si>
  <si>
    <t>Trần Văn Thuyết</t>
  </si>
  <si>
    <t>300(12/08/2014)</t>
  </si>
  <si>
    <t>Vũ văn Năm</t>
  </si>
  <si>
    <t>301(12/08/2014)</t>
  </si>
  <si>
    <t>Vũ Văn Hưng</t>
  </si>
  <si>
    <t>Thôn Đầm, xã Nam Dương</t>
  </si>
  <si>
    <t>297(12/08/2014)</t>
  </si>
  <si>
    <t>AP+TP: 3..200</t>
  </si>
  <si>
    <t>02/HSST(14/01/2014)</t>
  </si>
  <si>
    <t>136(27/02/2014)</t>
  </si>
  <si>
    <t>Ngô Thị Vân</t>
  </si>
  <si>
    <t>Xã Nam Tiến</t>
  </si>
  <si>
    <t>224/HSST(4/09/1999)</t>
  </si>
  <si>
    <t>23(12/04/2000)</t>
  </si>
  <si>
    <t>AP+TTP: 20.050</t>
  </si>
  <si>
    <t>Hoàng Văn Hạnh</t>
  </si>
  <si>
    <t>Thôn Nam Trực, xã Nam Tiến</t>
  </si>
  <si>
    <t>04/HSST(22/01/2013)</t>
  </si>
  <si>
    <t>49(18/10/2013)</t>
  </si>
  <si>
    <t>AP+SC: 31.200</t>
  </si>
  <si>
    <t>Lê Đình Ánh</t>
  </si>
  <si>
    <t>Xóm 15, xã Nam Hoa</t>
  </si>
  <si>
    <t>01/HSST(20/01/2011)</t>
  </si>
  <si>
    <t>173(20/06/2012)</t>
  </si>
  <si>
    <t>TP: 12.000</t>
  </si>
  <si>
    <t>Nguyễn Văn Chỉnh</t>
  </si>
  <si>
    <t>42/HSPT(24/08/1999)</t>
  </si>
  <si>
    <t>68(1/10/1999)</t>
  </si>
  <si>
    <t>AP+TP: 20.100</t>
  </si>
  <si>
    <t>Đỗ văn Đạt</t>
  </si>
  <si>
    <t>13/HSST(29/04/1998)</t>
  </si>
  <si>
    <t>37(16/06/1998)</t>
  </si>
  <si>
    <t>Đỗ Đức Duy</t>
  </si>
  <si>
    <t>Thôn Hạ, xã Điền Xá</t>
  </si>
  <si>
    <t>04/HSPT(15/01/2014)</t>
  </si>
  <si>
    <t>199(15/05/2014)</t>
  </si>
  <si>
    <t>20/HSST(16/04/2012)</t>
  </si>
  <si>
    <t>181(20/06/2012)</t>
  </si>
  <si>
    <t>TTP: 4.590</t>
  </si>
  <si>
    <t>Nguyễn Văn Quế</t>
  </si>
  <si>
    <t>10/HSST(29/03/2010)</t>
  </si>
  <si>
    <t>134(25/05/2010)</t>
  </si>
  <si>
    <t>Nguyễn văn Ngà</t>
  </si>
  <si>
    <t>Đặng Văn Dũng</t>
  </si>
  <si>
    <t>Thôn Liên Tỉnh, xã Nam hồng</t>
  </si>
  <si>
    <t>18/HSST(25/04/2013)</t>
  </si>
  <si>
    <t>182(18/06/2013)</t>
  </si>
  <si>
    <t>AP+TP: 5200</t>
  </si>
  <si>
    <t>Nguyễn Văn Hợp</t>
  </si>
  <si>
    <t>32/HSST(25/09/2008)</t>
  </si>
  <si>
    <t>15(17/11/2008)</t>
  </si>
  <si>
    <t>Trần Thị Bùi</t>
  </si>
  <si>
    <t>Thôn Lã Điền, xã Điền Xá</t>
  </si>
  <si>
    <t>01/DSST(15/01/2014)</t>
  </si>
  <si>
    <t>124(21/02/2014)</t>
  </si>
  <si>
    <t>Ap: 18.650</t>
  </si>
  <si>
    <t>Thôn Phú Hào, xã Điền xá</t>
  </si>
  <si>
    <t>20/HSST(14/04/2016)</t>
  </si>
  <si>
    <t>306(23/05/2016)</t>
  </si>
  <si>
    <t>Ap +TP : 3.200</t>
  </si>
  <si>
    <t>Xã Điền xá</t>
  </si>
  <si>
    <t>62/HSST(24/05/2004)</t>
  </si>
  <si>
    <t>03(05/10/2012)</t>
  </si>
  <si>
    <t>Ap + Tp: 20.750</t>
  </si>
  <si>
    <t>Thôn Thượng, xã Điền Xá</t>
  </si>
  <si>
    <t>32/HSST(25/07/2011)</t>
  </si>
  <si>
    <t>187(13/06/2016)</t>
  </si>
  <si>
    <t>Thôn Trung, xã Điền Xá</t>
  </si>
  <si>
    <t>Vũ Ngọc Chiến</t>
  </si>
  <si>
    <t>201(15/05/2014)</t>
  </si>
  <si>
    <t>Đỗ Duy Văn</t>
  </si>
  <si>
    <t>198(15/05/2014)</t>
  </si>
  <si>
    <t>Ap: Tp: 3.050</t>
  </si>
  <si>
    <t>Vũ Thanh Vân</t>
  </si>
  <si>
    <t>Thôn Nam Xá, xã Điền Xá</t>
  </si>
  <si>
    <t>66/HSST(20/12/2010)</t>
  </si>
  <si>
    <t>152(24/06/2011)</t>
  </si>
  <si>
    <t>Tp: 6.690</t>
  </si>
  <si>
    <t>Nguyễn Hà Phương</t>
  </si>
  <si>
    <t>160/HSST(28/12/2011)</t>
  </si>
  <si>
    <t>95(29/02/2012)</t>
  </si>
  <si>
    <t>Ap + Tp: 7.200</t>
  </si>
  <si>
    <t>Đỗ Viết Quyền</t>
  </si>
  <si>
    <t>203(15/05/2014)</t>
  </si>
  <si>
    <t>Tp: 13.200</t>
  </si>
  <si>
    <t>35(22/03/2016)</t>
  </si>
  <si>
    <t>112(05/04/2016)</t>
  </si>
  <si>
    <t>128(07/04/2016)</t>
  </si>
  <si>
    <t>25(21/03/2016)</t>
  </si>
  <si>
    <t>24(21/03/2016)</t>
  </si>
  <si>
    <t>23(21/03/2016)</t>
  </si>
  <si>
    <t>22(21/03/2016)</t>
  </si>
  <si>
    <t>20(21/03/2016)</t>
  </si>
  <si>
    <t>42(23/03/2016)</t>
  </si>
  <si>
    <t>41(23/03/2016)</t>
  </si>
  <si>
    <t>43(23/03/2016)</t>
  </si>
  <si>
    <t>44(23/03/2016)</t>
  </si>
  <si>
    <t>45(23/03/2016)</t>
  </si>
  <si>
    <t>47(23/03/2016)</t>
  </si>
  <si>
    <t>46(23/03/2016)</t>
  </si>
  <si>
    <t>75(28/03/2016)</t>
  </si>
  <si>
    <t>76(28/03/2016)</t>
  </si>
  <si>
    <t>77(28/03/2016)</t>
  </si>
  <si>
    <t>78(28/03/2016_</t>
  </si>
  <si>
    <t>127(07/04/2016)</t>
  </si>
  <si>
    <t>57(24/03/20160</t>
  </si>
  <si>
    <t>59(24/03/2016)</t>
  </si>
  <si>
    <t>58(24/03/2016)</t>
  </si>
  <si>
    <t>08(18/03/2016)</t>
  </si>
  <si>
    <t>09(18/03/2016)</t>
  </si>
  <si>
    <t>29(21/03/2016)</t>
  </si>
  <si>
    <t>07(18/03/2016)</t>
  </si>
  <si>
    <t>114(05/04/2016)</t>
  </si>
  <si>
    <t>60(24/03/2016)</t>
  </si>
  <si>
    <t>92(30/03/2016)</t>
  </si>
  <si>
    <t>94(31/03/2016)</t>
  </si>
  <si>
    <t>109(05/04/2016)</t>
  </si>
  <si>
    <t>120(06/04/2016)</t>
  </si>
  <si>
    <t>121(06/04/2016)</t>
  </si>
  <si>
    <t>117(06/04/2016)</t>
  </si>
  <si>
    <t>115(06/04/2016)</t>
  </si>
  <si>
    <t>90(30/03/2016)</t>
  </si>
  <si>
    <t>89(30/03/2016)</t>
  </si>
  <si>
    <t>124(06/04/2016)</t>
  </si>
  <si>
    <t>125(06/04/2016)</t>
  </si>
  <si>
    <t>91(30/03/2016)</t>
  </si>
  <si>
    <t>123(06/04/2016)</t>
  </si>
  <si>
    <t>118(06/04/2016)</t>
  </si>
  <si>
    <t>131(15/04/2016)</t>
  </si>
  <si>
    <t>132(15/04/2016)</t>
  </si>
  <si>
    <t>136(30/05/2016)</t>
  </si>
  <si>
    <t>192(22/06/2016)</t>
  </si>
  <si>
    <t>133(12/05/2016)</t>
  </si>
  <si>
    <t>134(20/05/2016)</t>
  </si>
  <si>
    <t>137(02/06/2016)</t>
  </si>
  <si>
    <t>196(23/06/2016)</t>
  </si>
  <si>
    <t>103(01/04/2016)</t>
  </si>
  <si>
    <t>105(01/04/2016)</t>
  </si>
  <si>
    <t>104(01/04/2016)</t>
  </si>
  <si>
    <t>87(30/03/2016)</t>
  </si>
  <si>
    <t>110(05/04/2016)</t>
  </si>
  <si>
    <t>101(01/04/2016)</t>
  </si>
  <si>
    <t>84(28/03/2016)</t>
  </si>
  <si>
    <t>66(25/03/2016)</t>
  </si>
  <si>
    <t>107(01/04/2016)</t>
  </si>
  <si>
    <t>106(01/04/2016)</t>
  </si>
  <si>
    <t>108(01/04/2016)</t>
  </si>
  <si>
    <t>70(28/03/2016)</t>
  </si>
  <si>
    <t>113(05/04/2016)</t>
  </si>
  <si>
    <t>164(06/06/2016)</t>
  </si>
  <si>
    <t>163(06/06/2016)</t>
  </si>
  <si>
    <t>138(03/06/2016)</t>
  </si>
  <si>
    <t>140(03/06/2016)</t>
  </si>
  <si>
    <t>143(06/06/2016)</t>
  </si>
  <si>
    <t>145(06/06/2016)</t>
  </si>
  <si>
    <t>150(06/06/2016)</t>
  </si>
  <si>
    <t>151(06/06/2016)</t>
  </si>
  <si>
    <t>153(06/06/2016)</t>
  </si>
  <si>
    <t>155(06/06/2016)</t>
  </si>
  <si>
    <t>156(06/06/2016)</t>
  </si>
  <si>
    <t>157(06/06/2016)</t>
  </si>
  <si>
    <t>158(06/06/2016)</t>
  </si>
  <si>
    <t>159(06/06/2016)</t>
  </si>
  <si>
    <t>160(06/06/2016)</t>
  </si>
  <si>
    <t>162(6/06/2016)</t>
  </si>
  <si>
    <t>171(09/06/2016)</t>
  </si>
  <si>
    <t>172(09/06/2016)</t>
  </si>
  <si>
    <t>173(09/06/2016)</t>
  </si>
  <si>
    <t>174(09/06/2016)</t>
  </si>
  <si>
    <t>176(09/06/2016)</t>
  </si>
  <si>
    <t>177(09/06/2016)</t>
  </si>
  <si>
    <t>178(09/06/2016)</t>
  </si>
  <si>
    <t>180(09/06/2016)</t>
  </si>
  <si>
    <t>185(09/06/2016)</t>
  </si>
  <si>
    <t>186(09/06/2016)</t>
  </si>
  <si>
    <t>191(17/06/2016)</t>
  </si>
  <si>
    <t>193(23/06/2016)</t>
  </si>
  <si>
    <t>194(23/06/2016)</t>
  </si>
  <si>
    <t>195(23/06/2016)</t>
  </si>
  <si>
    <t>209(24/06/2016)</t>
  </si>
  <si>
    <t>83(28/03/2016)</t>
  </si>
  <si>
    <t>82(28/03/2016)</t>
  </si>
  <si>
    <t>81(28/03/2016)</t>
  </si>
  <si>
    <t>72(28/03/2016)</t>
  </si>
  <si>
    <t>73(28/03/2016)</t>
  </si>
  <si>
    <t>34(22/03/2016)</t>
  </si>
  <si>
    <t>10(18/03/2016)</t>
  </si>
  <si>
    <t>30(22/03/2016)</t>
  </si>
  <si>
    <t>37(22/03/2016)</t>
  </si>
  <si>
    <t>26(21/03/2016)</t>
  </si>
  <si>
    <t>27(21/03/2016)</t>
  </si>
  <si>
    <t>03(18/03/2016)</t>
  </si>
  <si>
    <t>32(22/03/2016)</t>
  </si>
  <si>
    <t>67(25/03/2016)</t>
  </si>
  <si>
    <t>61(25/03/2016)</t>
  </si>
  <si>
    <t>68(25/03/2016)</t>
  </si>
  <si>
    <t>49(23/03/2016)</t>
  </si>
  <si>
    <t>50(23/03/2016)</t>
  </si>
  <si>
    <t>51(23/03/2016)</t>
  </si>
  <si>
    <t>52(23/03/2016)</t>
  </si>
  <si>
    <t>62(25/03/2016)</t>
  </si>
  <si>
    <t>129(07/04/2016)</t>
  </si>
  <si>
    <t>65(25/03/2016)</t>
  </si>
  <si>
    <t>130(07/04/2016)</t>
  </si>
  <si>
    <t>28(21/03/2016)</t>
  </si>
  <si>
    <t>05(18/03/2016)</t>
  </si>
  <si>
    <t>06(18/03/2016)</t>
  </si>
  <si>
    <t>71(280/03/2016)</t>
  </si>
  <si>
    <t>14(18/03/2016)</t>
  </si>
  <si>
    <t>18(21/03/2016)</t>
  </si>
  <si>
    <t>126(07/04/2016)</t>
  </si>
  <si>
    <t>17(21/03/2016)</t>
  </si>
  <si>
    <t>13(18/03/2016)</t>
  </si>
  <si>
    <t>12(1803/2016)</t>
  </si>
  <si>
    <t>64(25/03/2016)</t>
  </si>
  <si>
    <t>166(08/06/2016)</t>
  </si>
  <si>
    <t>167(08/06/2016)</t>
  </si>
  <si>
    <t>168(08/06/2016)</t>
  </si>
  <si>
    <t>198(23/06/2016)</t>
  </si>
  <si>
    <t>199(23/06/2016)</t>
  </si>
  <si>
    <t>200(23/06/2016)</t>
  </si>
  <si>
    <t>201(23/06/2016)</t>
  </si>
  <si>
    <t>202(23/06/2016)</t>
  </si>
  <si>
    <t>Nguyễn Ngọc Tuấn</t>
  </si>
  <si>
    <t>Xóm Đông, L. Đề</t>
  </si>
  <si>
    <t>42/HSST
27/8/2015</t>
  </si>
  <si>
    <t>129
23/3/2016</t>
  </si>
  <si>
    <t>AP: 200
NP: 5.000</t>
  </si>
  <si>
    <t>Xóm 2, Nghĩa Bình</t>
  </si>
  <si>
    <t>17/HSST
20/11/2016</t>
  </si>
  <si>
    <t>137
21/4/2016</t>
  </si>
  <si>
    <t xml:space="preserve">AP: 200
</t>
  </si>
  <si>
    <t>P: 5,200
P: 4,800</t>
  </si>
  <si>
    <t>APDS: 9.800</t>
  </si>
  <si>
    <t>Phạm Văn Tuyền</t>
  </si>
  <si>
    <t>Xóm 1, Nghĩa Trung</t>
  </si>
  <si>
    <t>53/HSST
10/12/2015
Nghĩa Hưng</t>
  </si>
  <si>
    <t>80/QĐ
19/01/2016</t>
  </si>
  <si>
    <t>85/QĐ
19/01/2016</t>
  </si>
  <si>
    <t>APHSST 200
Phạt: 3.000</t>
  </si>
  <si>
    <t>SQNN: 22.000</t>
  </si>
  <si>
    <t>25/QĐ
8/4/2016</t>
  </si>
  <si>
    <t>35/QĐ
13/5/2016</t>
  </si>
  <si>
    <t>36
19/5/2016</t>
  </si>
  <si>
    <t>Án phí +
Truy thu: 9.144</t>
  </si>
  <si>
    <t>Tiền phạt: 4.800</t>
  </si>
  <si>
    <t>37
11/9/2015</t>
  </si>
  <si>
    <t>Chi cục THADS huyện Xuân Trường</t>
  </si>
  <si>
    <t>Án phí, tiền phạt:
 5.200.000đ</t>
  </si>
  <si>
    <t>CT TNHH Thiện Trường</t>
  </si>
  <si>
    <t>Vũ Thị Quê, Pham Văn Liêm</t>
  </si>
  <si>
    <t>Xóm 27, xã Xuân Hồng, huyện Xuân Trường</t>
  </si>
  <si>
    <t>28/2014/HSST 17/11/2014</t>
  </si>
  <si>
    <t>19/QĐ-THA 05/01/2016</t>
  </si>
  <si>
    <t>Hoàn trả: 2.855.010.000đ</t>
  </si>
  <si>
    <t>Đặng Văn Nhật</t>
  </si>
  <si>
    <t>189/2015/HSST 28/7/2015</t>
  </si>
  <si>
    <t>19/QĐ-THA 05/5/2016</t>
  </si>
  <si>
    <t xml:space="preserve">Án phí: 200.000d;
</t>
  </si>
  <si>
    <t>Nguyễn Minh Quyết</t>
  </si>
  <si>
    <t>04/HSST
21/01/2016</t>
  </si>
  <si>
    <t>55/THA
18/3/2016</t>
  </si>
  <si>
    <t>Vũ Văn Kiêm</t>
  </si>
  <si>
    <t>Đỗ Văn Việt</t>
  </si>
  <si>
    <t>09/2016/HSST 22/01/2016</t>
  </si>
  <si>
    <t>53/THA
18/3/2016</t>
  </si>
  <si>
    <t>Tiền phạt: 
6.580.000đ</t>
  </si>
  <si>
    <t>72/HSST/18-9-2013</t>
  </si>
  <si>
    <t>AP HSST 200.000đ, tich thu 1.400.000đ</t>
  </si>
  <si>
    <t>07/HSST/21-01-2011</t>
  </si>
  <si>
    <t>AP HSST 200, phạt 5.000.000đ</t>
  </si>
  <si>
    <t>06/HSST/21-01-2011</t>
  </si>
  <si>
    <t>AP HSST 200.000đ, phạt 5.000.000đ</t>
  </si>
  <si>
    <t>45/HSST/29-7-2014</t>
  </si>
  <si>
    <t>AP HSST 200, truy thu 1.500.000đ</t>
  </si>
  <si>
    <t>AP HSST 100.000đ, phạt 40.000.000đ</t>
  </si>
  <si>
    <t>08/HSST/28-02-2012</t>
  </si>
  <si>
    <t>146/HSPT/10-12-2009</t>
  </si>
  <si>
    <t>Truy thu 7.066.000đ</t>
  </si>
  <si>
    <t>19/HSST/19-3-2013</t>
  </si>
  <si>
    <t>15/HSST/31-3-2011</t>
  </si>
  <si>
    <t>08/HNGĐ/31-01-2013</t>
  </si>
  <si>
    <t>AP chia TS 1.042.000đ</t>
  </si>
  <si>
    <t>60/HSST/23-3-2012</t>
  </si>
  <si>
    <t>AP HSST 200.000đ, phạt 7.000.000đ</t>
  </si>
  <si>
    <t>19/HSST/17-5-2011</t>
  </si>
  <si>
    <t>100/HSST/01-8-1992</t>
  </si>
  <si>
    <t>Truy thu 2 tấn gạo</t>
  </si>
  <si>
    <t>41/HSST/30-9-2010</t>
  </si>
  <si>
    <t>AP HSST 200.000đ, phạt 15.000.000đ</t>
  </si>
  <si>
    <t>123/HSST/16-10-2006</t>
  </si>
  <si>
    <t>AP HSST 50.000đ, phạt 7.000.000đ</t>
  </si>
  <si>
    <t>182/HSST/7-4-2011</t>
  </si>
  <si>
    <t>105/HSST/16-4-2012</t>
  </si>
  <si>
    <t>AP HSST 200.000đ, truy thu 180.000.000đ</t>
  </si>
  <si>
    <t>18/HSST/25-4-2011</t>
  </si>
  <si>
    <t>02/HSST/10-11-2012</t>
  </si>
  <si>
    <t>AP HSST 200.000đ, AP DS 670.000đ, Truy thu 3.800.000đ</t>
  </si>
  <si>
    <t>354/HSST/25-10-2011</t>
  </si>
  <si>
    <t>310/HSST/28-11-2011</t>
  </si>
  <si>
    <t>AP HSST 200.000đ, phạt 3.000.000đ</t>
  </si>
  <si>
    <t>Xóm 3, xã xuân Ninh</t>
  </si>
  <si>
    <t>52/HSST/29-7-2013</t>
  </si>
  <si>
    <t>/THA/10-10-2013</t>
  </si>
  <si>
    <t>402/HSST/20-11-2007</t>
  </si>
  <si>
    <t>AP HSST 50.000đ, phạt 9.600.000đ</t>
  </si>
  <si>
    <t>46/HSST/27-12-2011</t>
  </si>
  <si>
    <t>AP HSST 200.000đ, phạt 30.000.000đ</t>
  </si>
  <si>
    <t>19/HSST/16-11-2012</t>
  </si>
  <si>
    <t>AP DS 1.152.000đ</t>
  </si>
  <si>
    <t>ÁP HSST 50.000đ; phạt 40.000.000đ</t>
  </si>
  <si>
    <t>AP HSST 200.000đ; AP DSST 2.100.000đ</t>
  </si>
  <si>
    <t>Truy thu 23.000.000đ</t>
  </si>
  <si>
    <t>AP HSST 200.000đ; truy thu 3.000.000đ</t>
  </si>
  <si>
    <t>AP HSST 200.000đ; phạt 5.000.000đ</t>
  </si>
  <si>
    <t>APHSST+DS 100.000đ; Truy nộp 2.500.000đ</t>
  </si>
  <si>
    <t>Nguyễn Anh Mẫn</t>
  </si>
  <si>
    <t>33/HSST/14-05-2014</t>
  </si>
  <si>
    <t>170/QĐ-THA 24/6/2014</t>
  </si>
  <si>
    <t>Trần Thị Tuyết, Lập</t>
  </si>
  <si>
    <t>52/HSST/26-09-2012</t>
  </si>
  <si>
    <t>38/QĐ-THA 2/11/2012</t>
  </si>
  <si>
    <t xml:space="preserve">AP HSST 400.000đ; AP DSST 11.137.000đ </t>
  </si>
  <si>
    <t>Nguyễn Anh Mẫn, Hoàng Thị Tốt</t>
  </si>
  <si>
    <t>51/DSST/24-09-2015</t>
  </si>
  <si>
    <t>48/DSST/24-09-2015</t>
  </si>
  <si>
    <t>Nguyễn Anh Mẫn,</t>
  </si>
  <si>
    <t>07QĐ-THA 18/11/2015</t>
  </si>
  <si>
    <t xml:space="preserve">Bồi thường 48.840.000đ </t>
  </si>
  <si>
    <t>49/DSST/24-09-2015</t>
  </si>
  <si>
    <t>50/DSST/24-09-2015</t>
  </si>
  <si>
    <t>52/DSST/24-09-2015</t>
  </si>
  <si>
    <t>53/DSST/24-09-2015</t>
  </si>
  <si>
    <t>54/DSST/24-09-2015</t>
  </si>
  <si>
    <t>34QĐ-THA 09/11/2015</t>
  </si>
  <si>
    <t xml:space="preserve">Án phí DSST 10.205.000đ </t>
  </si>
  <si>
    <t>28QĐ-THA 09/11/2015</t>
  </si>
  <si>
    <t xml:space="preserve">Án phí DSST 8.231.000đ </t>
  </si>
  <si>
    <t>29QĐ-THA 09/11/2015</t>
  </si>
  <si>
    <t xml:space="preserve">Án phí DSST 6.528.000đ </t>
  </si>
  <si>
    <t>30QĐ-THA 09/11/2015</t>
  </si>
  <si>
    <t xml:space="preserve">Án phí DSST 1.099.000đ </t>
  </si>
  <si>
    <t>31QĐ-THA 09/11/2015</t>
  </si>
  <si>
    <t xml:space="preserve">Án phí DSST 1.570.000đ </t>
  </si>
  <si>
    <t>32QĐ-THA 09/11/2015</t>
  </si>
  <si>
    <t xml:space="preserve">Án phí DSST 2.979.000đ </t>
  </si>
  <si>
    <t>33QĐ-THA 09/11/2015</t>
  </si>
  <si>
    <t xml:space="preserve">Án phí DSST 1.256.000đ </t>
  </si>
  <si>
    <t>Vũ Văn Tân</t>
  </si>
  <si>
    <t>21/HSST/05-5-2016</t>
  </si>
  <si>
    <t>86/QĐ-THA 15/6/2016</t>
  </si>
  <si>
    <t xml:space="preserve">Tiền phạt 5.000.000đ </t>
  </si>
  <si>
    <t>Phạm Văn Tự</t>
  </si>
  <si>
    <t>Xóm 5, Xuân Hòa</t>
  </si>
  <si>
    <t>05/QĐ-THA 12/01/2004</t>
  </si>
  <si>
    <t>329/HS/2000
07/8/2000   
TAND TP Hải Phòng</t>
  </si>
  <si>
    <t>46/QĐ-THA 20/08/2003</t>
  </si>
  <si>
    <t>708/HPT 28/5/2003
TAND Tối cao</t>
  </si>
  <si>
    <t>Trần văn Trưởng</t>
  </si>
  <si>
    <t>Vũ mạnh Duyên</t>
  </si>
  <si>
    <t>Xóm 3, Xuân Hòa</t>
  </si>
  <si>
    <t>Nguyễn Văn Công</t>
  </si>
  <si>
    <t>Xóm 10, Xuân Hòa</t>
  </si>
  <si>
    <t>83/QĐ-THA 31/08/2010</t>
  </si>
  <si>
    <t>12/HSST 18-5-2010
TAND h. Xuân Trường</t>
  </si>
  <si>
    <t>Hoàng Minh Chính</t>
  </si>
  <si>
    <t>Xóm 16, Xuân Hòa</t>
  </si>
  <si>
    <t>37/QĐ-THA 11/02/2011</t>
  </si>
  <si>
    <t>18/HSPT 30-11-2010
TAND Tối cao tại Đà Nẵng</t>
  </si>
  <si>
    <t>Nguyễn Văn Phấn</t>
  </si>
  <si>
    <t>Xóm 17. Xuân Hòa</t>
  </si>
  <si>
    <t>49/QĐ-THA 13/02/2012</t>
  </si>
  <si>
    <t>61/HSST 21-12-2011
TAND H. Xuân Trường</t>
  </si>
  <si>
    <t>Lê văn Ru</t>
  </si>
  <si>
    <t>Xóm 18, Xuân Hòa</t>
  </si>
  <si>
    <t>Trần Văn Hưởng</t>
  </si>
  <si>
    <t>189/QĐ-THA 23/07/2013</t>
  </si>
  <si>
    <t>37/HSST 21-5-2013 
TAND H. Xuân Trường</t>
  </si>
  <si>
    <t>Mai Văn Việt</t>
  </si>
  <si>
    <t>92/QĐ-THA 21/2/2013</t>
  </si>
  <si>
    <t>01/HSST 08-01-2013
TAND H. Xuân Trường</t>
  </si>
  <si>
    <t>Trần Văn Viên</t>
  </si>
  <si>
    <t>Xóm 12, Xuân Hòa</t>
  </si>
  <si>
    <t>15/HSST 18-3-2013
TAND H. Xuân Trường</t>
  </si>
  <si>
    <t>Trịnh Văn Dưỡng</t>
  </si>
  <si>
    <t>Xóm Phú An, Xuân Tân</t>
  </si>
  <si>
    <t>68/QĐ-THA 21/04/2009</t>
  </si>
  <si>
    <t>256/HSST 05-12-2008 
TAND H. Từ Liêm</t>
  </si>
  <si>
    <t>Nguyễn Văn Chuyển</t>
  </si>
  <si>
    <t>Văn Phú, Xuân Tân</t>
  </si>
  <si>
    <t>278/QĐ-THA 
12-6-2013</t>
  </si>
  <si>
    <t>381/HSST 14-8-2012
TAND Q, Đống Đa</t>
  </si>
  <si>
    <t>Phạm Văn Thược</t>
  </si>
  <si>
    <t>Xóm B, Xuân Tân</t>
  </si>
  <si>
    <t>37-QĐ-THA
09-12-2014</t>
  </si>
  <si>
    <t>68/HSST 18-8-2014
TAND Q.Bắc Từ Liêm</t>
  </si>
  <si>
    <t>Hà Thị Bình</t>
  </si>
  <si>
    <t>Liên Thủy, Xuân Ngọc</t>
  </si>
  <si>
    <t>09/HSST 18-4-2006
TAND H. Phước Sơn</t>
  </si>
  <si>
    <t>Trần Đức Trụ</t>
  </si>
  <si>
    <t>Trung Linh, Xuân Ngọc</t>
  </si>
  <si>
    <t>59/QĐ-THA 08/7/2010</t>
  </si>
  <si>
    <t>42/HSPT 23-11-2009
TAND Tối cao</t>
  </si>
  <si>
    <t>Bùi Chu, Xuân Ngọc</t>
  </si>
  <si>
    <t>26/HSPT 22-3-2011
TAND tỉnh Nam Định</t>
  </si>
  <si>
    <t>52/QĐ-THA 07/03/2011</t>
  </si>
  <si>
    <t>Nguyễn Văn tiến</t>
  </si>
  <si>
    <t>Vũ Thị Toan</t>
  </si>
  <si>
    <t>105/QĐ-THA 18/03/2013</t>
  </si>
  <si>
    <t>Bùi Đức Hợp</t>
  </si>
  <si>
    <t>125/QĐ-THA 06/5/2013</t>
  </si>
  <si>
    <t>20/HSST 19-3-2013
TAND H.Xuân Trường</t>
  </si>
  <si>
    <t>Nguyễn Hồng Lai</t>
  </si>
  <si>
    <t>115/QĐ-THA
26-4-2013</t>
  </si>
  <si>
    <t>171/HSST 16-10-2012
TAND TP Thái Bình</t>
  </si>
  <si>
    <t>Phạm Văn Tuynh</t>
  </si>
  <si>
    <t>Xóm 17, Xuân Phong</t>
  </si>
  <si>
    <t>31/QĐ-THA 10/3/1999</t>
  </si>
  <si>
    <t>01/HSST 10-02-1999
TAND H.Xuân Trường</t>
  </si>
  <si>
    <t>Xóm 9, Xuân Phong</t>
  </si>
  <si>
    <t>20/HSST 23-01-2014
TAND Q. Cầu Giấy</t>
  </si>
  <si>
    <t>Xóm 17, Thọ Nghiệp</t>
  </si>
  <si>
    <t>Vũ Đại Dương</t>
  </si>
  <si>
    <t>Xóm 10, Thọ Nghiệp</t>
  </si>
  <si>
    <t>15/QĐ-THA 19/10/2012</t>
  </si>
  <si>
    <t>53/HSST 29-02-2012 
TAND Q.Tân Phú</t>
  </si>
  <si>
    <t>Hoàng Thọ Hồng</t>
  </si>
  <si>
    <t>Tổ 2, TT Xuân Trường</t>
  </si>
  <si>
    <t>76/QĐ-THA 26/5/2009</t>
  </si>
  <si>
    <t>21/HSST 21-4-2009
TAND H.Xuân Trường</t>
  </si>
  <si>
    <t>Công ty CPVT-BV</t>
  </si>
  <si>
    <t>Tổ 13, TT Xuân Trường</t>
  </si>
  <si>
    <t>01/QĐ-THA 01/11/2010</t>
  </si>
  <si>
    <t>95/KDTM 05-8-2010
TAND TP Hà Nội</t>
  </si>
  <si>
    <t>04/QĐ-THA 19/10/2011</t>
  </si>
  <si>
    <t>02/KDTM 08-8-2011 
TAND tỉnh Nam Định</t>
  </si>
  <si>
    <t>Phạm Văn Lý</t>
  </si>
  <si>
    <t>Tổ 17, TT Xuân Trường</t>
  </si>
  <si>
    <t>35/QĐ-THA 09/01/2012</t>
  </si>
  <si>
    <t>54/HSST 25-11-2011
TAND H. Xuân Trường</t>
  </si>
  <si>
    <t>Bùi Đức Bơn</t>
  </si>
  <si>
    <t>70/QĐ-THA 16/4/2012</t>
  </si>
  <si>
    <t>36/HSST 16-9-2009 
TAND H. Xuân Trường</t>
  </si>
  <si>
    <t>Bùi Đức Viên</t>
  </si>
  <si>
    <t>65/QĐ-THA 16/4/2012</t>
  </si>
  <si>
    <t>07/HSST 28-02-2012
TAND H. Xuân Trường</t>
  </si>
  <si>
    <t>Trần Văn Duyên</t>
  </si>
  <si>
    <t>Xuân Ninh</t>
  </si>
  <si>
    <t>Hoàng Văn Hà</t>
  </si>
  <si>
    <t>Tổ 14, TT Xuân Trường</t>
  </si>
  <si>
    <t>09/QĐ-THA 19/10/2012</t>
  </si>
  <si>
    <t>187/DSST 09-9-2009
TAND TP Nam Định</t>
  </si>
  <si>
    <t>Cty TNHH Hoàng Thọ Đúc</t>
  </si>
  <si>
    <t>01/QĐ-THA 23/7/2013</t>
  </si>
  <si>
    <t>03/KDTM 23-5-2013 
TAND H.Xuân Trường</t>
  </si>
  <si>
    <t>Tổ 11, TT Xuân Trường</t>
  </si>
  <si>
    <t>Đỗ Duy Pháp</t>
  </si>
  <si>
    <t>15/QĐ-THA 09/5/2016</t>
  </si>
  <si>
    <t>19/QĐ-THA 15/6/2016</t>
  </si>
  <si>
    <t xml:space="preserve">10/THA
28/3/2016
</t>
  </si>
  <si>
    <t>18/QĐ-THA 15/6/2016</t>
  </si>
  <si>
    <t>20/QĐ-THA 15/6/2016</t>
  </si>
  <si>
    <t>12/QĐ-THA 25/4/2016</t>
  </si>
  <si>
    <t>17/QĐ-THA 13/5/2016</t>
  </si>
  <si>
    <t>16/QĐ-THA 13/5/2016</t>
  </si>
  <si>
    <t>24/QĐ-THA 16/6/2016</t>
  </si>
  <si>
    <t>37/QĐ-THA 16/6/2016</t>
  </si>
  <si>
    <t>31/QĐ-THA 16/6/2016</t>
  </si>
  <si>
    <t>32/QĐ-THA 16/6/2016</t>
  </si>
  <si>
    <t>33/QĐ-THA 16/6/2016</t>
  </si>
  <si>
    <t>34/QĐ-THA 16/6/2016</t>
  </si>
  <si>
    <t>35/QĐ-THA 16/6/2016</t>
  </si>
  <si>
    <t>36/QĐ-THA 16/6/2016</t>
  </si>
  <si>
    <t>39/QĐ-THA 24/6/2016</t>
  </si>
  <si>
    <t xml:space="preserve"> Đỗ Văn Linh</t>
  </si>
  <si>
    <t>Bình Hạ, Yên Thọ</t>
  </si>
  <si>
    <t>95/HSPT_26/8/2015</t>
  </si>
  <si>
    <t>15_23/2/2016</t>
  </si>
  <si>
    <t>Bồi thường cho anh Tâm (tp. Đà Lạt)</t>
  </si>
  <si>
    <t>14_01/4/2016</t>
  </si>
  <si>
    <t>14_23/2/2016</t>
  </si>
  <si>
    <t>Bồi thường cho chị Mai (tp. Đà Lạt)</t>
  </si>
  <si>
    <t>13_01/4/2016</t>
  </si>
  <si>
    <t>Nguyễn Đức Hải</t>
  </si>
  <si>
    <t>An Thị, Yên Bình</t>
  </si>
  <si>
    <t>32/HSST_26/5/2015</t>
  </si>
  <si>
    <t>313_22/7/2015</t>
  </si>
  <si>
    <t>Tich thu sung công</t>
  </si>
  <si>
    <t>12_01/4/2016</t>
  </si>
  <si>
    <t>Nguyễn Quốc Ba</t>
  </si>
  <si>
    <t>Vĩnh Ninh, Yên Phúc</t>
  </si>
  <si>
    <t>28/HSST_16/4/2015</t>
  </si>
  <si>
    <t>270_24/6/2015</t>
  </si>
  <si>
    <t>Phạt sung công</t>
  </si>
  <si>
    <t>15_08/4/2016</t>
  </si>
  <si>
    <t>Xóm Đông, Yên Thắng</t>
  </si>
  <si>
    <t>318/HSPT_28/5/2013</t>
  </si>
  <si>
    <t>345_01/7/2013</t>
  </si>
  <si>
    <t>23_21/6/2016</t>
  </si>
  <si>
    <t>10_26/3/2016</t>
  </si>
  <si>
    <t>Đinh Kháng Chiến</t>
  </si>
  <si>
    <t>Dinh Tần, Yên Bằng</t>
  </si>
  <si>
    <t>19/HSST_20/8/2015; 306/HSPT_31/12/2015</t>
  </si>
  <si>
    <t>288_19/5/2016</t>
  </si>
  <si>
    <t>Án phí + Phạt + Tịch thu</t>
  </si>
  <si>
    <t>24_27/6/2016</t>
  </si>
  <si>
    <t>Đào Khắc Thanh</t>
  </si>
  <si>
    <t>Cốc Dương, Yên Đồng</t>
  </si>
  <si>
    <t>30/HSST_23/7/2015</t>
  </si>
  <si>
    <t>07_05/10/2015</t>
  </si>
  <si>
    <t>22_03/6/2016</t>
  </si>
  <si>
    <t>Trần Tiến Dũng</t>
  </si>
  <si>
    <t>21/HSST
25/1/2016</t>
  </si>
  <si>
    <t>255
18/3/2016</t>
  </si>
  <si>
    <t>16/111 Lương Thế Vinh, P. Cửa Bắc, NĐ</t>
  </si>
  <si>
    <t>62/HSPT
30/9/2015</t>
  </si>
  <si>
    <t>Đinh Quang Hiếu</t>
  </si>
  <si>
    <t>164 Cầu Đông, tổ 26, P. Lộc Vượng</t>
  </si>
  <si>
    <t>51/HSPT
16/07/2015</t>
  </si>
  <si>
    <t>06
05/10/2015</t>
  </si>
  <si>
    <t>Nguyễn Chu Tuân</t>
  </si>
  <si>
    <t>7/41/184 đường Kênh, P. Lộc Vượng, NĐ</t>
  </si>
  <si>
    <t>86/HSST
27/11/2015</t>
  </si>
  <si>
    <t>169
22/1/2016</t>
  </si>
  <si>
    <t>Trần Thanh Bình</t>
  </si>
  <si>
    <t>CTCP xây lắp dầu khí 2</t>
  </si>
  <si>
    <t>Số 1 ĐỒng Tiến, cụm CN An Xá, NĐ</t>
  </si>
  <si>
    <t>Phạm Bá Dũng</t>
  </si>
  <si>
    <t>Nguyễn Văn Quang</t>
  </si>
  <si>
    <t>Giang Hùng Hưng</t>
  </si>
  <si>
    <t>391 Trần Hưng Đạo, P. Bà Triệu, NĐ</t>
  </si>
  <si>
    <t>37/HSST
31/7/2015</t>
  </si>
  <si>
    <t>127
14/12/2015</t>
  </si>
  <si>
    <t>34 Lý Thường Kiệt, P. Bà Triệu</t>
  </si>
  <si>
    <t>89/HSST
02/3/2016</t>
  </si>
  <si>
    <t>282
19/4/2016</t>
  </si>
  <si>
    <t>Lê Thị Thanh Mai</t>
  </si>
  <si>
    <t>3/97 Bến Ngự, P. Phan Đình Phùng, NĐ</t>
  </si>
  <si>
    <t>06/HSST
12/01/2016</t>
  </si>
  <si>
    <t>195
18/3/2016</t>
  </si>
  <si>
    <t>Phạm Hoàng Lam</t>
  </si>
  <si>
    <t>03/HSST
27/01/2016</t>
  </si>
  <si>
    <t>307
04/5/2016</t>
  </si>
  <si>
    <t>Nguyễn Quốc Huy</t>
  </si>
  <si>
    <t>Phạm Hữu Nghị</t>
  </si>
  <si>
    <t>76
20/11/2015</t>
  </si>
  <si>
    <t>817
07/1/1998</t>
  </si>
  <si>
    <t>Nguyễn Mạnh Dũng</t>
  </si>
  <si>
    <t>160 Hàng Cấp, P. Quang Trung, NĐ</t>
  </si>
  <si>
    <t>1767/HSPT
07/8/2000</t>
  </si>
  <si>
    <t>193
15/3/2016</t>
  </si>
  <si>
    <t>Nguyễn Phú Trung</t>
  </si>
  <si>
    <t>11/39 Hàng Tiện, P. Quang Trung, NĐ</t>
  </si>
  <si>
    <t>185/HSST
19/11/2015</t>
  </si>
  <si>
    <t>142
15/01/2016</t>
  </si>
  <si>
    <t>Phạm Chí Hiếu</t>
  </si>
  <si>
    <t>Nguyễn Duy Tuấn</t>
  </si>
  <si>
    <t>Trần Mạnh Cường</t>
  </si>
  <si>
    <t>Hoàng Mạnh Linh</t>
  </si>
  <si>
    <t>Thân Thanh Tâm</t>
  </si>
  <si>
    <t>Trịnh Minh Phong</t>
  </si>
  <si>
    <t>132/HSST
28/9/2015</t>
  </si>
  <si>
    <t>231/HSST
11/7/2014</t>
  </si>
  <si>
    <t>56/KDTM
15/12/2014</t>
  </si>
  <si>
    <t>Trần Thị Hiệp và Phạm Văn Hưng</t>
  </si>
  <si>
    <t>45/QĐPT
30/9/2015</t>
  </si>
  <si>
    <t>10
23/11/2015</t>
  </si>
  <si>
    <t xml:space="preserve">Trần Thị Hiệp </t>
  </si>
  <si>
    <t>Số 717 Điện Biên, thôn Phú Ốc, Lộc Hoà</t>
  </si>
  <si>
    <t>02
12/01/2016</t>
  </si>
  <si>
    <t>21
1/4/2016</t>
  </si>
  <si>
    <t>222/HSST
22/12/2015</t>
  </si>
  <si>
    <t>Phạm Văn Quang
Nguyễn Thị Mai Hương</t>
  </si>
  <si>
    <t>59/HSPT
16/12/2015</t>
  </si>
  <si>
    <t>Phạm Văn Quang</t>
  </si>
  <si>
    <t>32
20/4/2016</t>
  </si>
  <si>
    <t>34
22/4/2016</t>
  </si>
  <si>
    <t>35
22/4/2016</t>
  </si>
  <si>
    <t>39
27/4/2016</t>
  </si>
  <si>
    <t>43
09/5/2016</t>
  </si>
  <si>
    <t>44
9/5/2016</t>
  </si>
  <si>
    <t>48
26/5/2016</t>
  </si>
  <si>
    <t>53
01/6/2016</t>
  </si>
  <si>
    <t>54
01/6/2016</t>
  </si>
  <si>
    <t>57
01/6/2016</t>
  </si>
  <si>
    <t>58
01/6/2016</t>
  </si>
  <si>
    <t>59
01/6/2016</t>
  </si>
  <si>
    <t>60
02/6/2016</t>
  </si>
  <si>
    <t>72
03/6/2016</t>
  </si>
  <si>
    <t>73
03/6/2016</t>
  </si>
  <si>
    <t>85
24/6/2016</t>
  </si>
  <si>
    <t>87
28/6/2016</t>
  </si>
  <si>
    <t>88
28/6/2016</t>
  </si>
  <si>
    <t>89
28/6/2016</t>
  </si>
  <si>
    <t>90
29/6/2016</t>
  </si>
  <si>
    <t>91
29/6/2016</t>
  </si>
  <si>
    <t>92
29/6/2016</t>
  </si>
  <si>
    <t>43/HSST
17/12/2015</t>
  </si>
  <si>
    <t>225/QĐTHA 06/7/2016</t>
  </si>
  <si>
    <t xml:space="preserve">Án phí HS: 200
Án phí DS: 212
Sung quỹ NN: 1.100
</t>
  </si>
  <si>
    <t>32/QĐTHA
25/7/2016</t>
  </si>
  <si>
    <t>10/DSST(16/09/2014)</t>
  </si>
  <si>
    <t>92(24/11/2014)</t>
  </si>
  <si>
    <t>69(30/10/2014)</t>
  </si>
  <si>
    <t>TN: 400.000</t>
  </si>
  <si>
    <t>Thôn Hồng Long, xã Nam Hồng</t>
  </si>
  <si>
    <t>78/HSST(20/11/2015)</t>
  </si>
  <si>
    <t>379(24/06/2016)</t>
  </si>
  <si>
    <t>TN: 105.000</t>
  </si>
  <si>
    <t>Tô Văn Yến</t>
  </si>
  <si>
    <t>Phạm Hữu Hải</t>
  </si>
  <si>
    <t>211(12/07/2016)</t>
  </si>
  <si>
    <t>212(12/07/2016)</t>
  </si>
  <si>
    <t>213(25/07/2016</t>
  </si>
  <si>
    <t>Nguyễn Hữu Tuyến</t>
  </si>
  <si>
    <t>Xóm 9, Tân Thành, Vụ Bản, Nam Định</t>
  </si>
  <si>
    <t>55/HNGĐ
23/12/2015
TA.huyện 
 Vụ Bản</t>
  </si>
  <si>
    <t>11
2/6/2016</t>
  </si>
  <si>
    <t>07
13/7/2016</t>
  </si>
  <si>
    <t>25_27/7/2016</t>
  </si>
  <si>
    <t>Nguyễn Xuân Tình</t>
  </si>
  <si>
    <t>206/HSST
27/4/2016</t>
  </si>
  <si>
    <t>428
17/6/2016</t>
  </si>
  <si>
    <t>Bùi Xuân Hân</t>
  </si>
  <si>
    <t>100
28/7/2016</t>
  </si>
  <si>
    <t>129/QĐ-THA 7/5/2014</t>
  </si>
  <si>
    <t>AP: 200.000               TP: 3.000.000</t>
  </si>
  <si>
    <t>60/THA 01/6/2016</t>
  </si>
  <si>
    <t>16/2016/HSST ngày 14/3/2016 của TAND tỉnh Nam Định</t>
  </si>
  <si>
    <t>Án phí 200, 
tiền phạt 5.000</t>
  </si>
  <si>
    <t>Tổ DP 4A, 
TT Cồn</t>
  </si>
  <si>
    <t>Xóm 6, 
xã Hải Phúc</t>
  </si>
  <si>
    <t>Xóm 14, 
xã Hải Phúc</t>
  </si>
  <si>
    <t>Xóm 7,
xã Hải Tây</t>
  </si>
  <si>
    <t>Xóm 6,
 Hải Cường</t>
  </si>
  <si>
    <t>Xóm 6, 
xã Hải Ninh</t>
  </si>
  <si>
    <t>Xóm 9,
 xã Hải Phúc</t>
  </si>
  <si>
    <t>Xóm 8, 
xã Hải Quang</t>
  </si>
  <si>
    <t xml:space="preserve">Công ty Cây và 
MT Việt Nam </t>
  </si>
  <si>
    <t>Nguyễn Văn Kế</t>
  </si>
  <si>
    <t>Xóm 2, 
xã HẢi Phú</t>
  </si>
  <si>
    <t>Lê Văn Thuấn, Đào</t>
  </si>
  <si>
    <t>Hải Long</t>
  </si>
  <si>
    <t>15/QDDS-ST, ngày 11/5/2016 của TAND HẢi Hậu</t>
  </si>
  <si>
    <t>41/QĐ/18,5,2016</t>
  </si>
  <si>
    <t>Thanh toán nợ 386,892,000 đồng</t>
  </si>
  <si>
    <t>14/DSST/09,5,2016</t>
  </si>
  <si>
    <t>40/QĐ/15,5,2016</t>
  </si>
  <si>
    <t>Thanh toán nợ 90 chỉ vàng 9999 (266,917,000 đồng)</t>
  </si>
  <si>
    <t>13/DSST/22,4,2016</t>
  </si>
  <si>
    <t>38/QĐ/11,5,2016</t>
  </si>
  <si>
    <t>Thanh toán nợ 450,591,000đ</t>
  </si>
  <si>
    <t>06/DSST/21,3,2016</t>
  </si>
  <si>
    <t>36/QĐ/19,4,2016</t>
  </si>
  <si>
    <t>Thanh toán nợ 417,402,000đ</t>
  </si>
  <si>
    <t>03/DSST/03,2,2016</t>
  </si>
  <si>
    <t>32/QĐ/05,4,2016</t>
  </si>
  <si>
    <t>Thanh toán nợ 512,598,000 đ</t>
  </si>
  <si>
    <t>TDP số 17, 
Thịnh Long</t>
  </si>
  <si>
    <t>phạt 5.000, 
án phí 200</t>
  </si>
  <si>
    <t>Lâm Văn Minh,
Trần Thị Hoa</t>
  </si>
  <si>
    <t>Nguyễn Thị Hăng, 
Trình</t>
  </si>
  <si>
    <t>Nguyễn Thị Hăng
 Trình</t>
  </si>
  <si>
    <t>Công ty TNHH 
Toàn Thịnh</t>
  </si>
  <si>
    <t>Tây cát, 
Hải Đông</t>
  </si>
  <si>
    <t>xóm Đông, 
Hải Đông</t>
  </si>
  <si>
    <t>phạt 30.000; 
Truy thu 25.328</t>
  </si>
  <si>
    <t>15/29/3/2016</t>
  </si>
  <si>
    <t>18/28,4,2016</t>
  </si>
  <si>
    <t>29/04,7,2016</t>
  </si>
  <si>
    <t>28/04,7,2016</t>
  </si>
  <si>
    <t>27/04,7,2016</t>
  </si>
  <si>
    <t>26/04,7,2016</t>
  </si>
  <si>
    <t>30/04,7,2016</t>
  </si>
  <si>
    <t xml:space="preserve">APHS: 200
</t>
  </si>
  <si>
    <t xml:space="preserve">
TTr: 9.500</t>
  </si>
  <si>
    <t>Nguyễn Xuân Lộc</t>
  </si>
  <si>
    <t xml:space="preserve">17/HSST
6/5/2016
Đăk Song
Đăk Nông
</t>
  </si>
  <si>
    <t>196
4/7/2016</t>
  </si>
  <si>
    <t>APHSST: 200
APDSST:200</t>
  </si>
  <si>
    <t>26/HSST
22/4/2016
T.Nam Định</t>
  </si>
  <si>
    <t>Nguyễn Văn Tuý</t>
  </si>
  <si>
    <t>Đội 16, Nghĩa Hồng</t>
  </si>
  <si>
    <t>195
04/7/2016</t>
  </si>
  <si>
    <t>39
11/7/2016</t>
  </si>
  <si>
    <t>25/HSST
19/4/2016</t>
  </si>
  <si>
    <t>254/QĐTHA
10/8/2016</t>
  </si>
  <si>
    <t>Án phí DS 32.000</t>
  </si>
  <si>
    <t>34/QĐTHA
24/8/2016</t>
  </si>
  <si>
    <t>Vũ Thành Tính</t>
  </si>
  <si>
    <t>Hải Triều</t>
  </si>
  <si>
    <t>49/10.9.2015 TAND Hải Hậu</t>
  </si>
  <si>
    <t>42/16.11.2015</t>
  </si>
  <si>
    <t>Án phí 10.000</t>
  </si>
  <si>
    <t>Án phí HSST 200.000đ</t>
  </si>
  <si>
    <t>Nguyễn Hữu Hậu</t>
  </si>
  <si>
    <t>23Iohst/25.11.2015</t>
  </si>
  <si>
    <t>305/19.7.2016</t>
  </si>
  <si>
    <t>Lâm Hồng Quang</t>
  </si>
  <si>
    <t>HẢi Quang</t>
  </si>
  <si>
    <t>93/HS/29.12.2015</t>
  </si>
  <si>
    <t>303/19.7.2016</t>
  </si>
  <si>
    <t>Phạt 5.000.000đ</t>
  </si>
  <si>
    <t>TrầnThị Phương</t>
  </si>
  <si>
    <t>374/HS/04.9.2014</t>
  </si>
  <si>
    <t>290/18.7.2016</t>
  </si>
  <si>
    <t>Án phí DSST 114.548.000đ</t>
  </si>
  <si>
    <t>Ngô Tú Tài</t>
  </si>
  <si>
    <t>HẢi Phúc</t>
  </si>
  <si>
    <t>200/HS/10.6.2015</t>
  </si>
  <si>
    <t>293/18.7.2016</t>
  </si>
  <si>
    <t>Án phí HS 200.000đ; Án phí DS 1.425.000đ; Truynộp 5.750.000đ</t>
  </si>
  <si>
    <t>Nguyễn Văn Khương</t>
  </si>
  <si>
    <t>08/07.01.2016</t>
  </si>
  <si>
    <t>40/15.8.2016</t>
  </si>
  <si>
    <t>39/10.8.2016</t>
  </si>
  <si>
    <t>36/04.8.2016</t>
  </si>
  <si>
    <t>37/04.8.2016</t>
  </si>
  <si>
    <t>Nguyễn Thị Chanh</t>
  </si>
  <si>
    <t>Xóm 10 Thôn Bảo Long, Mỹ Hà</t>
  </si>
  <si>
    <t>141/HSST/
29/9/2015</t>
  </si>
  <si>
    <t>19/QĐ/
06/01/2016</t>
  </si>
  <si>
    <t>Vũ Văn Hòa</t>
  </si>
  <si>
    <t>Thôn Đế B, xã Nam Dương</t>
  </si>
  <si>
    <t>22/HSST(12/06/2008)</t>
  </si>
  <si>
    <t>180(25/07/2008)</t>
  </si>
  <si>
    <t>TP: 2.850</t>
  </si>
  <si>
    <t>Bùi Thị Hằng</t>
  </si>
  <si>
    <t>Thôn Đồng Phù, xã Nam Mỹ</t>
  </si>
  <si>
    <t>190/HSPT(26/05/2015)</t>
  </si>
  <si>
    <t>146(25/12/2015)</t>
  </si>
  <si>
    <t>BT: 337.000</t>
  </si>
  <si>
    <t>Tố 11, TT.Nam Giang</t>
  </si>
  <si>
    <t>52/HSPT(08/04/2016)</t>
  </si>
  <si>
    <t>297(23/05/2016)</t>
  </si>
  <si>
    <t>Ap: 190</t>
  </si>
  <si>
    <t>34/HSST(26/06/2015)</t>
  </si>
  <si>
    <t>326(12/08/2015)</t>
  </si>
  <si>
    <t>AP+TP: 3.050</t>
  </si>
  <si>
    <t>TP: 5000</t>
  </si>
  <si>
    <t>TP: 2.455</t>
  </si>
  <si>
    <t>73(11/01/2010)</t>
  </si>
  <si>
    <t>270(18/05/2016)</t>
  </si>
  <si>
    <t>41(14/10/2015)</t>
  </si>
  <si>
    <t>69(08/02/2012)</t>
  </si>
  <si>
    <t>Ap + TT:  5.505</t>
  </si>
  <si>
    <t>TP + TT: 12.000</t>
  </si>
  <si>
    <t>TT: 10.878</t>
  </si>
  <si>
    <t>Phạm Quang Hiếu</t>
  </si>
  <si>
    <t>Thôn Xối Trì, xã Nam Thanh</t>
  </si>
  <si>
    <t>03/HSST(31/01/2013)</t>
  </si>
  <si>
    <t>104(05/03/2013)</t>
  </si>
  <si>
    <t>Vũ Văn Mạc</t>
  </si>
  <si>
    <t>36/HSST(12/07/2012))</t>
  </si>
  <si>
    <t>10(01/10/2012)</t>
  </si>
  <si>
    <t>Ap +TP: 5.190</t>
  </si>
  <si>
    <t>Bùi Văn Tuyển</t>
  </si>
  <si>
    <t>Thôn Bình Yên, xã Nam Thanh</t>
  </si>
  <si>
    <t>16/HSST(17/04/2013)</t>
  </si>
  <si>
    <t>166(24/05/2013)</t>
  </si>
  <si>
    <t>Ap +TP: 30.200</t>
  </si>
  <si>
    <t>Nguyễn Văn Hiền</t>
  </si>
  <si>
    <t>TP: 4.850</t>
  </si>
  <si>
    <t>Nguyễn Văn Tòng</t>
  </si>
  <si>
    <t>13/HSST(02/03/2016)</t>
  </si>
  <si>
    <t>247(15/04/2016)</t>
  </si>
  <si>
    <t>Nguyến Văn Thắng</t>
  </si>
  <si>
    <t>335/HSPT(26/04/2016)</t>
  </si>
  <si>
    <t>387(12/07/2016)</t>
  </si>
  <si>
    <t>Nguyễn Công Trứ</t>
  </si>
  <si>
    <t>200/HSST(30/11/2015)</t>
  </si>
  <si>
    <t>170(01/02/2016)</t>
  </si>
  <si>
    <t>Bùi Văn Cường</t>
  </si>
  <si>
    <t>Thôn Chiền B, xã Nam Dương</t>
  </si>
  <si>
    <t>01/HNGĐPT(13/01/2015)</t>
  </si>
  <si>
    <t>214(15/04/2015)</t>
  </si>
  <si>
    <t>Ap: 14.700</t>
  </si>
  <si>
    <t>Phạm Thế Đỗ</t>
  </si>
  <si>
    <t>Thôn Liên Tỉnh, xã Nam Hồng</t>
  </si>
  <si>
    <t>43/HSST(20/09/2011)</t>
  </si>
  <si>
    <t>36(15/11/2011)</t>
  </si>
  <si>
    <t>AP + TP: 5.150</t>
  </si>
  <si>
    <t>Lưu Khắc Hoàn</t>
  </si>
  <si>
    <t>39/HSST(13/07/2012)</t>
  </si>
  <si>
    <t>12(12/10/2012)</t>
  </si>
  <si>
    <t>Ap + TP: 5.090</t>
  </si>
  <si>
    <t>Xóm Hồng Thắng, xã Nam Hồng</t>
  </si>
  <si>
    <t>330/HSST(14/09/2012)</t>
  </si>
  <si>
    <t>206(08/08/2013)</t>
  </si>
  <si>
    <t>Lưu Ngọc Thanh</t>
  </si>
  <si>
    <t>228/HSST(08/04/2010)</t>
  </si>
  <si>
    <t>193(18/08/2010)</t>
  </si>
  <si>
    <t>Ap +TN: 5.450</t>
  </si>
  <si>
    <t>Đặng Văn Tám</t>
  </si>
  <si>
    <t>Thôn Bách Tính, xã  Nam Hồng</t>
  </si>
  <si>
    <t>19/HSPT(23/02/2011)</t>
  </si>
  <si>
    <t>135(19/05/2011)</t>
  </si>
  <si>
    <t>Ap: 704</t>
  </si>
  <si>
    <t>Vũ Quang Thạch</t>
  </si>
  <si>
    <t>44/HSST(25/07/2012)</t>
  </si>
  <si>
    <t>17(12/10/2012)</t>
  </si>
  <si>
    <t>Nguyễn Thị Bàn</t>
  </si>
  <si>
    <t>160/HSST(26/11/2015)</t>
  </si>
  <si>
    <t>351(25/05/2016)</t>
  </si>
  <si>
    <t>Nguyễn Văn Lịch</t>
  </si>
  <si>
    <t>16/HSST(20/05/2015)</t>
  </si>
  <si>
    <t>278(14/07/2015)</t>
  </si>
  <si>
    <t>Vũ Văn Đương</t>
  </si>
  <si>
    <t>Thôn Nam Hạ, xã Nam Hải</t>
  </si>
  <si>
    <t>20/HSST(22/06/2011)</t>
  </si>
  <si>
    <t>202(31/08/2011)</t>
  </si>
  <si>
    <t>Đoàn Văn Thường</t>
  </si>
  <si>
    <t>Thôn Sẫy, xã Bình Minh</t>
  </si>
  <si>
    <t>07/HSST(22/02/2012)</t>
  </si>
  <si>
    <t>122(16/04/2012)</t>
  </si>
  <si>
    <t>Thô Cổ Nông, xã Bình Minh</t>
  </si>
  <si>
    <t>20/DSPT(17/08/2012)</t>
  </si>
  <si>
    <t>34(12/10/2012)</t>
  </si>
  <si>
    <t>Ap: 5.200</t>
  </si>
  <si>
    <t>Ap: 1.270</t>
  </si>
  <si>
    <t>Đoàn Thị Mít</t>
  </si>
  <si>
    <t>Nguyễn Văn Hiển</t>
  </si>
  <si>
    <t>Thôn Cố Lũng, xã Bình Minh</t>
  </si>
  <si>
    <t>98/HSPT(19/10/2012)</t>
  </si>
  <si>
    <t>74(18/12/2012)</t>
  </si>
  <si>
    <t>AP+TP: 10.200</t>
  </si>
  <si>
    <t>Nguyễn văn Dư</t>
  </si>
  <si>
    <t>Ap + TP: 5.200</t>
  </si>
  <si>
    <t>Phạm Văn Năm</t>
  </si>
  <si>
    <t>Nguyễn văn Bảo</t>
  </si>
  <si>
    <t>Thôn Cổ Lũng, xã Bình Minh</t>
  </si>
  <si>
    <t>Vũ văn Điền</t>
  </si>
  <si>
    <t>Thôn Xẫy, xã Bình Minh</t>
  </si>
  <si>
    <t>Ap + TP: 15.200</t>
  </si>
  <si>
    <t>Phạm Văn Bảng</t>
  </si>
  <si>
    <t>Thôn Rót , xã bình Minh</t>
  </si>
  <si>
    <t>Đoàn Văn phong</t>
  </si>
  <si>
    <t>Nguyễn văn Tân</t>
  </si>
  <si>
    <t>218(26/08/2016)</t>
  </si>
  <si>
    <t>219(26/08/2016)</t>
  </si>
  <si>
    <t>220(26/08/2016)</t>
  </si>
  <si>
    <t>222(26/08/2016)</t>
  </si>
  <si>
    <t>214(25/08/2016)</t>
  </si>
  <si>
    <t>215(25/08/2016)</t>
  </si>
  <si>
    <t>216(25/08/2016)</t>
  </si>
  <si>
    <t>217(25/08/2016)</t>
  </si>
  <si>
    <t>223(26/08/2016)</t>
  </si>
  <si>
    <t>224(26/08/2016)</t>
  </si>
  <si>
    <t>225(26/08/2016)</t>
  </si>
  <si>
    <t>226(26/08/2016)</t>
  </si>
  <si>
    <t>227(26/08/2016)</t>
  </si>
  <si>
    <t>228(26/08/2016)</t>
  </si>
  <si>
    <t>229(26/08/2016</t>
  </si>
  <si>
    <t>230(26/08/2016)</t>
  </si>
  <si>
    <t>231(26/08/2016)</t>
  </si>
  <si>
    <t>232(26/08/2016)</t>
  </si>
  <si>
    <t>233(26/08/2016</t>
  </si>
  <si>
    <t>234(26/08/2016)</t>
  </si>
  <si>
    <t>235(26/08/2016)</t>
  </si>
  <si>
    <t>236(26/08/2016)</t>
  </si>
  <si>
    <t>237(26/08/2016)</t>
  </si>
  <si>
    <t>239(26/08/2016)</t>
  </si>
  <si>
    <t>240(26/08/2016)</t>
  </si>
  <si>
    <t>241(26/08/2016)</t>
  </si>
  <si>
    <t>242(26/08/2016)</t>
  </si>
  <si>
    <t>243(26/08/2016)</t>
  </si>
  <si>
    <t>244(26/08/2016)</t>
  </si>
  <si>
    <t>245(26/08/2016)</t>
  </si>
  <si>
    <t>246(26/08/2016)</t>
  </si>
  <si>
    <t>247(26/08/2016)</t>
  </si>
  <si>
    <t>248(26/08/2016)</t>
  </si>
  <si>
    <t>249(26/08/2016)</t>
  </si>
  <si>
    <t>250(26/08/2016)</t>
  </si>
  <si>
    <t>Truy thu: 5766</t>
  </si>
  <si>
    <t>Công ty CPTĐ-TVT</t>
  </si>
  <si>
    <t>Liên Bảo, Vụ Bản, Nam Định</t>
  </si>
  <si>
    <t>34/HSST
23/9/2014
TA.tỉnh NĐ</t>
  </si>
  <si>
    <t>195
26/7/2016</t>
  </si>
  <si>
    <t>09
22/8/2016</t>
  </si>
  <si>
    <t>Trịnh Thị Mười</t>
  </si>
  <si>
    <t>17/THA 28/12/2015</t>
  </si>
  <si>
    <t>17/2015/QĐST-DS ngày 06/4/2015 của TAND huyện Xuân Trường</t>
  </si>
  <si>
    <t>Nguyễn Văn Thuấn</t>
  </si>
  <si>
    <t>38/2015/HSST ngày 24/7/2015 của TAND huyện Xuân Trường</t>
  </si>
  <si>
    <t>TP: 4.280.000</t>
  </si>
  <si>
    <t>40/QĐ-THA 1/7/2016</t>
  </si>
  <si>
    <t>46/QĐ-THA 23/8/2016</t>
  </si>
  <si>
    <t>47/QĐ-THA 26/8/2016</t>
  </si>
  <si>
    <t>Trả công dân</t>
  </si>
  <si>
    <t>Yên DĐồng</t>
  </si>
  <si>
    <t>01/QĐSTDS_25/1/2015</t>
  </si>
  <si>
    <t>06_06/11/2015</t>
  </si>
  <si>
    <t>27_11/8/2016</t>
  </si>
  <si>
    <t>Nguyễn Thị Mai Hương</t>
  </si>
  <si>
    <t>Số 46B2 Ô 19. P Hạ Long, NĐ</t>
  </si>
  <si>
    <t>411
15/6/2016</t>
  </si>
  <si>
    <t>242 Trần Hưng Đạo, P. Bà Triệu, NĐ</t>
  </si>
  <si>
    <t>1358/HSPT
31/8/2001</t>
  </si>
  <si>
    <t>189
11/12/2013</t>
  </si>
  <si>
    <t>Đinh Mạnh Tuấn</t>
  </si>
  <si>
    <t>144 Hoàng Văn THụ , P. Phan Đình Phùng, NĐ</t>
  </si>
  <si>
    <t>151/HSPT
30/6/2016</t>
  </si>
  <si>
    <t>514
14/7/2016</t>
  </si>
  <si>
    <t>Số 3 Nguyễn Thiện Thuật, P. Phan Đình Phùng, NĐ</t>
  </si>
  <si>
    <t>237/HSST
17/5/2016</t>
  </si>
  <si>
    <t>484
13/7/2016</t>
  </si>
  <si>
    <t>2913/HSST
13/12/2000</t>
  </si>
  <si>
    <t>Hoàng Văn Minh</t>
  </si>
  <si>
    <t>43/20 Phan Bội Châu, P. Trần Đăng NInh, NĐ</t>
  </si>
  <si>
    <t>13A 3 tầng số 4 Phan Bội Châu, P. Trần Đăng Ninh, NĐ</t>
  </si>
  <si>
    <t>201/HSST
30/11/2015</t>
  </si>
  <si>
    <t>155
15/1/2016</t>
  </si>
  <si>
    <t>Đỗ Tuấn Anh (Cò)</t>
  </si>
  <si>
    <t>10/52 Trần Huy Liệu, P. Trần Đăng Ninh, NĐ</t>
  </si>
  <si>
    <t>127/HSST
25/9/2015</t>
  </si>
  <si>
    <t>101
20/11/2015</t>
  </si>
  <si>
    <t>Đỗ Cao Cường</t>
  </si>
  <si>
    <t>20/12/70 Trần Đăng Ninh, P. Trần Đăng Ninh, NĐ</t>
  </si>
  <si>
    <t>239/HSST
30/12/2015</t>
  </si>
  <si>
    <t>248
18/3/2016</t>
  </si>
  <si>
    <t>Đinh Văn Tuân</t>
  </si>
  <si>
    <t>7A khu 3 tầng số 5 Phan Bội Châu, P. Trần Đăng Ninh, NĐ</t>
  </si>
  <si>
    <t>159/HSST
28/3/2016</t>
  </si>
  <si>
    <t>344
13/5/2016</t>
  </si>
  <si>
    <t>Trần Hùng Cường</t>
  </si>
  <si>
    <t>04/01/38 Phan Bội Châu, P. Trần Đăng Ninh, NĐ</t>
  </si>
  <si>
    <t>83/HSPT
22/9/2015</t>
  </si>
  <si>
    <t>65
4/11/2015</t>
  </si>
  <si>
    <t>40 khu tập thể Ga, P. Trần Đăng Ninh, NĐ</t>
  </si>
  <si>
    <t>316/HSST
19/11/2015</t>
  </si>
  <si>
    <t>399
2/6/2016</t>
  </si>
  <si>
    <t>114/HSST
20/5/2008</t>
  </si>
  <si>
    <t>Phạm Văn Tuấn</t>
  </si>
  <si>
    <t>189/HSST
13/5/2016</t>
  </si>
  <si>
    <t>Hoàng Tuấn Anh</t>
  </si>
  <si>
    <t>Nguyễn Tuấn Đạt</t>
  </si>
  <si>
    <t>Trần Tiến Khoa</t>
  </si>
  <si>
    <t>245/HSST
24/5/2016</t>
  </si>
  <si>
    <t>96/HSPT
17/5/2016</t>
  </si>
  <si>
    <t>38
27/4/2016</t>
  </si>
  <si>
    <t>105
5/8/2016</t>
  </si>
  <si>
    <t>106
5/8/2016</t>
  </si>
  <si>
    <t>107
5/8/2016</t>
  </si>
  <si>
    <t>108
5/8/2016</t>
  </si>
  <si>
    <t>110
5/8/2016</t>
  </si>
  <si>
    <t>111
5/8/2016</t>
  </si>
  <si>
    <t>112
5/8/2016</t>
  </si>
  <si>
    <t>113
5/8/2016</t>
  </si>
  <si>
    <t>114
5/8/2016</t>
  </si>
  <si>
    <t>118
5/8/2016</t>
  </si>
  <si>
    <t>119
5/8/2016</t>
  </si>
  <si>
    <t>121
5/8/2016</t>
  </si>
  <si>
    <t>122
5/8/2016</t>
  </si>
  <si>
    <t>133
24/8/2016</t>
  </si>
  <si>
    <t>139
29/8/2016</t>
  </si>
  <si>
    <t>142
29/8/2016</t>
  </si>
  <si>
    <t>13/QĐ-CTHADS 06/9/2016</t>
  </si>
  <si>
    <t>14/QĐ-CTHADS 06/9/2016</t>
  </si>
  <si>
    <t>Truy thu: 5766
Phạt 10000</t>
  </si>
  <si>
    <t>180 Trần Nhật Duật, p Trần Tế Xương, tp Nam Định</t>
  </si>
  <si>
    <t>84/2015HSST 16/12/2015 64/2016/HSPt 09/3/2016</t>
  </si>
  <si>
    <t>Vũ Thị Thu Hưởng</t>
  </si>
  <si>
    <t>Cao Văn Điệp</t>
  </si>
  <si>
    <t>Xóm 21-
Xã Giao Thiện</t>
  </si>
  <si>
    <t>83/HSPT
24/2/2014</t>
  </si>
  <si>
    <t>23/QĐTHA
06/10/2015</t>
  </si>
  <si>
    <t>36/QĐTHA
28/9/2016</t>
  </si>
  <si>
    <t>71/HSST
28/9/2015</t>
  </si>
  <si>
    <t>199/QĐTHA
23/5/2016</t>
  </si>
  <si>
    <t>35/QĐTHA
28/9/2016</t>
  </si>
  <si>
    <t>Xóm 12 -         Hoành Sơn</t>
  </si>
  <si>
    <t>200/HSST
25/11/2015</t>
  </si>
  <si>
    <t>257/QĐTHA 10/8/2016</t>
  </si>
  <si>
    <t>98/HSST
31/12/2013</t>
  </si>
  <si>
    <t>100/QĐTHA 17/2/2014</t>
  </si>
  <si>
    <t xml:space="preserve">
Phạt: 3.000</t>
  </si>
  <si>
    <t>39/QĐTHA
28/9/2016</t>
  </si>
  <si>
    <t>Trần Văn Hoài</t>
  </si>
  <si>
    <t>Vũ Văn Sáu</t>
  </si>
  <si>
    <t>Phạm Ngọc Định</t>
  </si>
  <si>
    <t>Phạm Trọng Hưng</t>
  </si>
  <si>
    <t>x</t>
  </si>
  <si>
    <t>Xóm 4, xã Mỹ Hà, ML</t>
  </si>
  <si>
    <t>20/HSST/
18/3/2016</t>
  </si>
  <si>
    <t>BT</t>
  </si>
  <si>
    <t>Hàn Thông, Mỹ Thuận</t>
  </si>
  <si>
    <t>11/HSST/
20/7/2001 
Mỹ Lộc</t>
  </si>
  <si>
    <t>X</t>
  </si>
  <si>
    <t>Xóm ĐÌnh, Mỹ Thịnh</t>
  </si>
  <si>
    <t>241/HSST/
19/5/2016
TP NĐ</t>
  </si>
  <si>
    <t>68/QĐ/
22/8/2016</t>
  </si>
  <si>
    <t>Trần Sỹ Lợi</t>
  </si>
  <si>
    <t>Lê Văn Vinh</t>
  </si>
  <si>
    <t>Lê Văn Độ</t>
  </si>
  <si>
    <t>Nguyễn Tài Vĩnh</t>
  </si>
  <si>
    <t>Xóm 1, xã Nghĩa An</t>
  </si>
  <si>
    <t>26/HSST(28/04/2016)</t>
  </si>
  <si>
    <t>371(24/06/2016)</t>
  </si>
  <si>
    <t>Nguyễn Doãn Thắng</t>
  </si>
  <si>
    <t>Xóm Thị, xã Hồng Quang</t>
  </si>
  <si>
    <t>236/HSST(17/05/2016)</t>
  </si>
  <si>
    <t>428(25/07/2016)</t>
  </si>
  <si>
    <t>Đinh Thị Hoài</t>
  </si>
  <si>
    <t>Thôn Đồng Lư, xã Tân Thịnh</t>
  </si>
  <si>
    <t>172/HSST(30/05/2013)</t>
  </si>
  <si>
    <t>234(30/08/2013)</t>
  </si>
  <si>
    <t>251(20/09/2016)</t>
  </si>
  <si>
    <t>252(20/09/2016)</t>
  </si>
  <si>
    <t>254(20/09/2016)</t>
  </si>
  <si>
    <t>Lê Thị Đắc</t>
  </si>
  <si>
    <t>xã Trực Thuận</t>
  </si>
  <si>
    <t>178                        25/5/2016</t>
  </si>
  <si>
    <t>261 25/7/2016</t>
  </si>
  <si>
    <t>Trả cho phòng LĐTBXH 61.036.000</t>
  </si>
  <si>
    <t>Phạm Văn Lợi</t>
  </si>
  <si>
    <t>246 25/7/2016</t>
  </si>
  <si>
    <t>APDS: 200.000  Trả BHXH: 6.124.000</t>
  </si>
  <si>
    <t>Ngô Văn Phức</t>
  </si>
  <si>
    <t>264 25/7/2016</t>
  </si>
  <si>
    <t>APDS: 200.000  Trả phòng LĐTBXH: 930.000</t>
  </si>
  <si>
    <t>Phạm Thị Hương</t>
  </si>
  <si>
    <t>254 25/7/2016</t>
  </si>
  <si>
    <t>APDS: 200.000  Trả LĐTBXH: 47.845.000</t>
  </si>
  <si>
    <t xml:space="preserve">Mai Quỳnh Tho </t>
  </si>
  <si>
    <t>Xã Việt Hùng</t>
  </si>
  <si>
    <t>33    24/6/2015</t>
  </si>
  <si>
    <t>271 17/8/2016</t>
  </si>
  <si>
    <t>Phạt SNS: 2.800.000</t>
  </si>
  <si>
    <t>14
13/10/2015</t>
  </si>
  <si>
    <t>Án phí
 DSST: 949.</t>
  </si>
  <si>
    <t>13
21/9/2016</t>
  </si>
  <si>
    <t>144
01/9/2016</t>
  </si>
  <si>
    <t>Thôn Phong Lộc Đông, xã Nam Phong, NĐ</t>
  </si>
  <si>
    <t>Số 1C khu 3 tầng số 2 đường Phan Bội Châu, P. Trần Đăng Ninh, NĐ</t>
  </si>
  <si>
    <t>81/HSST
14/7/2015</t>
  </si>
  <si>
    <t>52
16/10/2015</t>
  </si>
  <si>
    <t>146
15/9/2016</t>
  </si>
  <si>
    <t>279/HSST
11/7/2016</t>
  </si>
  <si>
    <t>554
17/8/2016</t>
  </si>
  <si>
    <t>149
15/9/2016</t>
  </si>
  <si>
    <t>Trần Đức Tùng</t>
  </si>
  <si>
    <t>Trần Thị Thuý Hằng</t>
  </si>
  <si>
    <t>15/85 Quang Trung, P. Quang Trung, NĐ</t>
  </si>
  <si>
    <t>283/HNGĐ
20/7/2015</t>
  </si>
  <si>
    <t>20
12/10/2015</t>
  </si>
  <si>
    <t>153
16/9/2016</t>
  </si>
  <si>
    <t>Nguyễn Thanh Thắng</t>
  </si>
  <si>
    <t>12A Hoàng Ngân, P. Phan Đình Phùng, NĐ</t>
  </si>
  <si>
    <t>268/HSST
17/6/2016</t>
  </si>
  <si>
    <t>544
17/8/2016</t>
  </si>
  <si>
    <t>154
19/9/2016</t>
  </si>
  <si>
    <t>Đinh Xuân Hùng</t>
  </si>
  <si>
    <t>133 Trường Chinh, P. Bà Triệu, NĐ</t>
  </si>
  <si>
    <t>123/HSPT
20/25/2001</t>
  </si>
  <si>
    <t>03
3/01/2002</t>
  </si>
  <si>
    <t>158
20/9/2016</t>
  </si>
  <si>
    <t>Trần Viết Tịnh</t>
  </si>
  <si>
    <t>Số nhà 49 tổ 1 Đệ Tứ, P. Lộc Hạ, NĐ</t>
  </si>
  <si>
    <t>272/HSST
21/6/2016</t>
  </si>
  <si>
    <t>533
17/8/2016</t>
  </si>
  <si>
    <t>161
20/9/2016</t>
  </si>
  <si>
    <t>Đào Anh Tiến</t>
  </si>
  <si>
    <t>392/703 Trường Chinh, P. Hạ Long, NĐ</t>
  </si>
  <si>
    <t>126/HSST
28/8/2015</t>
  </si>
  <si>
    <t>528
4/8/2016</t>
  </si>
  <si>
    <t>162
20/9/2016</t>
  </si>
  <si>
    <t>Trần Văn Sáu</t>
  </si>
  <si>
    <t>38/659 Trường Chinh, P. Hạ Long, NĐ</t>
  </si>
  <si>
    <t>138/HSST
18/3/2016</t>
  </si>
  <si>
    <t>351
13/5/2016</t>
  </si>
  <si>
    <t>163
20/9/2016</t>
  </si>
  <si>
    <t>Đặng Văn Võ</t>
  </si>
  <si>
    <t>11/11/265 Trường Chinh, P. Quang Trung, NĐ</t>
  </si>
  <si>
    <t>543
17/8/2016</t>
  </si>
  <si>
    <t>165
20/9/2016</t>
  </si>
  <si>
    <t>Nguyễn CHí Dũng</t>
  </si>
  <si>
    <t>18/359 Trần Hưng Đạo, P. Bà Triệu, NĐ</t>
  </si>
  <si>
    <t>173/HSST
10/11/2015</t>
  </si>
  <si>
    <t>143
15/01/2016</t>
  </si>
  <si>
    <t>166
20/9/2016</t>
  </si>
  <si>
    <t>Trần Quang Thu</t>
  </si>
  <si>
    <t>23 Nguyễn Trãi, P. Phan Đình Phùng, NĐ</t>
  </si>
  <si>
    <t>102/HSPT
19/5/2016</t>
  </si>
  <si>
    <t>404
10/6/2016</t>
  </si>
  <si>
    <t>167
20/9/2016</t>
  </si>
  <si>
    <t>171
20/9/2016</t>
  </si>
  <si>
    <t>Trần Văn Khởi</t>
  </si>
  <si>
    <t>07/DSST
6/4/2016</t>
  </si>
  <si>
    <t>173
21/9/2016</t>
  </si>
  <si>
    <t>Nguyễn Khắc Quân</t>
  </si>
  <si>
    <t>271/HSST
21/6/2016</t>
  </si>
  <si>
    <t>174
21/9/2016</t>
  </si>
  <si>
    <t>175
21/9/2016</t>
  </si>
  <si>
    <t>460 Trần Hưng Đạo, P. Quang Trung, NĐ</t>
  </si>
  <si>
    <t>222/HSST
05/5/2016</t>
  </si>
  <si>
    <t>449
17/6/2016</t>
  </si>
  <si>
    <t>176
21/9/2016</t>
  </si>
  <si>
    <t>Trần Đình Học</t>
  </si>
  <si>
    <t>Số nhà 89 Trần Đăng Ninh, P. Trần Đăng Ninh, NĐ</t>
  </si>
  <si>
    <t>19/HSST
21/11/2006</t>
  </si>
  <si>
    <t>07/TĐ
23/01/2007</t>
  </si>
  <si>
    <t>177
22/9/2016</t>
  </si>
  <si>
    <t>Vũ Đình Minh</t>
  </si>
  <si>
    <t>KTT 8A4 tầng 1 Phan Bội Châu, P. Trần Đăng Ninh, NĐ</t>
  </si>
  <si>
    <t>01/TĐ
03/10/2007</t>
  </si>
  <si>
    <t>178
22/9/2016</t>
  </si>
  <si>
    <t>Phường Quang Trung, NĐ
Quận Bình Tân, tp. Hồ Chí Minh
P. Vị Xuyên, NĐ
Quận Bình Tân, TP. Hồ Chí Minh</t>
  </si>
  <si>
    <t>47/HSST
12/3/2015</t>
  </si>
  <si>
    <t>01/TĐ
08/10/2015</t>
  </si>
  <si>
    <t>182
22/9/2016</t>
  </si>
  <si>
    <t>Phạm Thanh Thủy</t>
  </si>
  <si>
    <t>Trần Chí Tuyến</t>
  </si>
  <si>
    <t>138/HSST
28/9/2015</t>
  </si>
  <si>
    <t>85
20/11/2015</t>
  </si>
  <si>
    <t>186
23/9/2016</t>
  </si>
  <si>
    <t>Vũ Như Phiếu</t>
  </si>
  <si>
    <t>Xóm Tiền Phong, thôn Vạn Điệp, Nam Phong, NĐ</t>
  </si>
  <si>
    <t>182/HSST
17/11/2015</t>
  </si>
  <si>
    <t>153
15/01/2016</t>
  </si>
  <si>
    <t>187
23/9/2016</t>
  </si>
  <si>
    <t>Thôn Địch Lễ A, xã Nam Vân, NĐ</t>
  </si>
  <si>
    <t>29/HSST
17/7/2015</t>
  </si>
  <si>
    <t>16
8/10/2015</t>
  </si>
  <si>
    <t>188
23/9/2016</t>
  </si>
  <si>
    <t>Đỗ Hữu Thành</t>
  </si>
  <si>
    <t>Thôn Vạn Điệp, xã Nam Phong, NĐ</t>
  </si>
  <si>
    <t>364/HNST
23/12/2011</t>
  </si>
  <si>
    <t>229
13/3/2012</t>
  </si>
  <si>
    <t>189
23/9/2016</t>
  </si>
  <si>
    <t>Đoàn Huy Vịnh</t>
  </si>
  <si>
    <t>Thôn Ngô Xá, xã Nam Phong, NĐ</t>
  </si>
  <si>
    <t>38/HSPT
16/4/2007</t>
  </si>
  <si>
    <t>04/TĐ
04/5/2012</t>
  </si>
  <si>
    <t>190
23/9/2016</t>
  </si>
  <si>
    <t>Nguyễn Văn Sang</t>
  </si>
  <si>
    <t>Xóm Đồng Ngãi, xã Nam Phong, NĐ</t>
  </si>
  <si>
    <t>06/HSPT
09/01/2007</t>
  </si>
  <si>
    <t>10/TĐ
23/3/2007</t>
  </si>
  <si>
    <t>191
23/9/2016</t>
  </si>
  <si>
    <t>Nguyễn Bá Lý</t>
  </si>
  <si>
    <t>192
23/9/2016</t>
  </si>
  <si>
    <t>183/HNST
28/8/2009</t>
  </si>
  <si>
    <t>195
26/9/2016</t>
  </si>
  <si>
    <t>Đào Quang Hạnh</t>
  </si>
  <si>
    <t>70/HSST
30/6/2015</t>
  </si>
  <si>
    <t>148/HSPT
23/12/1992</t>
  </si>
  <si>
    <t>202
27/9/2016</t>
  </si>
  <si>
    <t>Hoàng Thị Đấu</t>
  </si>
  <si>
    <t>203
27/9/2016</t>
  </si>
  <si>
    <t>Án phí 200, Phạt 12 000</t>
  </si>
  <si>
    <t>Xuân Trung, Hải Hòa</t>
  </si>
  <si>
    <t>Nguyễn Văn Tài, Nguyễn Văn Linh</t>
  </si>
  <si>
    <t>Ph¹m V¨n ThiÖn, §ç ThÞ V©n Anh</t>
  </si>
  <si>
    <t xml:space="preserve"> Tổ dân phố số 2-TT Yên Định</t>
  </si>
  <si>
    <t>Xóm Việt An, xã Hải Triều</t>
  </si>
  <si>
    <t xml:space="preserve"> Xóm Tân Phong, xã Hải Triều</t>
  </si>
  <si>
    <t>Xóm 16, xã Hải Hưng</t>
  </si>
  <si>
    <t>Đinh Văn KHôi, Cường</t>
  </si>
  <si>
    <t xml:space="preserve"> Tổ dân phố số 3- TT Yên Định</t>
  </si>
  <si>
    <t>Hải Hòa</t>
  </si>
  <si>
    <t>26/26.3.2015 TA Quận 5, TPHCM</t>
  </si>
  <si>
    <t>190/15.4.2016</t>
  </si>
  <si>
    <t>Án phí 148.412</t>
  </si>
  <si>
    <t>33/15.4.2016</t>
  </si>
  <si>
    <t>Thanh toán 54.764.134</t>
  </si>
  <si>
    <t>311/1.8.2016</t>
  </si>
  <si>
    <t>33/25.3.2016</t>
  </si>
  <si>
    <t>07/KDTM/15,6,2015</t>
  </si>
  <si>
    <t>291/18,7,2016</t>
  </si>
  <si>
    <t>Án phi KDTM 4,104</t>
  </si>
  <si>
    <t>46/17,7,2016</t>
  </si>
  <si>
    <t>Thanh toán nợ 82,091</t>
  </si>
  <si>
    <t>32/29.7.2016</t>
  </si>
  <si>
    <t>33/29.7.2016</t>
  </si>
  <si>
    <t>43/20,9,2016</t>
  </si>
  <si>
    <t>42/20,9,2016</t>
  </si>
  <si>
    <t>TP: 15,000 - Truy thu: 5450</t>
  </si>
  <si>
    <t>70/HSST
09/8/2016</t>
  </si>
  <si>
    <t>01/QĐTHA
18/10/2016</t>
  </si>
  <si>
    <t>Án phí HSST : 200; Án phí DSST : 300   Sung quỹ NN: 600</t>
  </si>
  <si>
    <t>Cao Văn Huy</t>
  </si>
  <si>
    <t>Khu E, TT.Lâm</t>
  </si>
  <si>
    <t>83/HSST_17/9/2015</t>
  </si>
  <si>
    <t>190_23/2/2016</t>
  </si>
  <si>
    <t>Án phí DSST</t>
  </si>
  <si>
    <t>01_17/10/2016</t>
  </si>
  <si>
    <t>Phạm Thị Hảo</t>
  </si>
  <si>
    <t>Khu A, TT.Lâm</t>
  </si>
  <si>
    <t>188/HSPT_26/5/2015</t>
  </si>
  <si>
    <t>311_13/7/2015</t>
  </si>
  <si>
    <t>Án phí+phạt+truy thu</t>
  </si>
  <si>
    <t>02_17/10/2016</t>
  </si>
  <si>
    <t>169/QĐ-CTHA 23/3/2016</t>
  </si>
  <si>
    <t>Án phí dân sự</t>
  </si>
  <si>
    <t>02/QĐ-CTHA 17/11/2016</t>
  </si>
  <si>
    <t>Trần Thị Kim Dung</t>
  </si>
  <si>
    <t>3/80 Ngô Quyền, phường Ngô Quyền, thành phố Nam Định, tỉnh Nam Định</t>
  </si>
  <si>
    <t xml:space="preserve">54/2016/HSST 25/7/2016 </t>
  </si>
  <si>
    <t>82/QĐ-CTHA 24/10/2016</t>
  </si>
  <si>
    <t>01/QĐ-CTHA 11/11/2016</t>
  </si>
  <si>
    <t>Nguyễn Thành Nam</t>
  </si>
  <si>
    <t>Hữu Hạ, Yên Mỹ, Ý Yên</t>
  </si>
  <si>
    <t>88/HSST_29/12/2015</t>
  </si>
  <si>
    <t>290_3/6/2016</t>
  </si>
  <si>
    <t>03_01/11/2016</t>
  </si>
  <si>
    <t>Vũ Đình Dũng</t>
  </si>
  <si>
    <t>An Quang 2, Yên Phúc, Ý Yên</t>
  </si>
  <si>
    <t>52/HSST_19/7/2016</t>
  </si>
  <si>
    <t>705_09/9/2016</t>
  </si>
  <si>
    <t>05_10/11/2016</t>
  </si>
  <si>
    <t>Ngô Văn Ban</t>
  </si>
  <si>
    <t>Ninh Tiến, Yên Lộc, Ý Yên</t>
  </si>
  <si>
    <t xml:space="preserve">Án phí + Phat </t>
  </si>
  <si>
    <t>06_10/11/2016</t>
  </si>
  <si>
    <t>Hải Quang</t>
  </si>
  <si>
    <t>Hải Lý</t>
  </si>
  <si>
    <t>47/1.11.2016 của TAND Hải Hậu</t>
  </si>
  <si>
    <t>20/7.11.2016</t>
  </si>
  <si>
    <t>04/19.12.2016</t>
  </si>
  <si>
    <t>46/1.11.2016 của TAND Hải Hậu</t>
  </si>
  <si>
    <t>19/7.11.2016</t>
  </si>
  <si>
    <t>Thanh toán nợ 54.725</t>
  </si>
  <si>
    <t>05/19.12.2016</t>
  </si>
  <si>
    <t>45/1.11.2016 của TAND Hải Hậu</t>
  </si>
  <si>
    <t>18/7.11.2016</t>
  </si>
  <si>
    <t>Thanh toán nợ 19.315</t>
  </si>
  <si>
    <t>06/19.12.2016</t>
  </si>
  <si>
    <t>22/26.72016 của TAND Hải Hậu</t>
  </si>
  <si>
    <t>05/10.10.2016</t>
  </si>
  <si>
    <t>Thanh toán nợ 30.260</t>
  </si>
  <si>
    <t>07/19.12.2016</t>
  </si>
  <si>
    <t>27/5.9.2016 của TAND Hải Hậu</t>
  </si>
  <si>
    <t>01/10.10.2016</t>
  </si>
  <si>
    <t>Thanh toán nợ 45.068</t>
  </si>
  <si>
    <t>08/19.12.2016</t>
  </si>
  <si>
    <t>24/26.7.2016 của TAND Hải Hậu</t>
  </si>
  <si>
    <t>03/10.10.2016</t>
  </si>
  <si>
    <t>Thanh toán nợ 16.095</t>
  </si>
  <si>
    <t>09/19.12.2016</t>
  </si>
  <si>
    <t>23/26.7.2016 của TAND Hải Hậu</t>
  </si>
  <si>
    <t>04/10.10.2016</t>
  </si>
  <si>
    <t>Thanh toán nợ 61.163</t>
  </si>
  <si>
    <t>10/19.12.2016</t>
  </si>
  <si>
    <t>Trần Thế Nghĩa</t>
  </si>
  <si>
    <t>Thôn 2 Mỹ Trung</t>
  </si>
  <si>
    <t>23/HSST     29/9/2016</t>
  </si>
  <si>
    <t>AP200.000</t>
  </si>
  <si>
    <t>02/QĐ         26/12/2016</t>
  </si>
  <si>
    <t>BT:17.400
CD: 1.200/1T</t>
  </si>
  <si>
    <t xml:space="preserve">TrT: 3.744
</t>
  </si>
  <si>
    <t>Phạm Văn Dũng</t>
  </si>
  <si>
    <t>18
18/10/2011</t>
  </si>
  <si>
    <t>Thanh toán: 3.000</t>
  </si>
  <si>
    <t>57/QĐ
29/9/2016</t>
  </si>
  <si>
    <t>Phạm Văn Thanh</t>
  </si>
  <si>
    <t>Thôn Tân Liêu,
Nghĩa Sơn</t>
  </si>
  <si>
    <t>33/HSST
14/4/2016</t>
  </si>
  <si>
    <t>42
14/10/2016</t>
  </si>
  <si>
    <t>APHST: 200</t>
  </si>
  <si>
    <t>02/QĐ
07/11/2016</t>
  </si>
  <si>
    <t>Phạm Đức Tùng</t>
  </si>
  <si>
    <t>Đội 5
Nghĩa Lợi</t>
  </si>
  <si>
    <t>359/HSPT
22/6/2016</t>
  </si>
  <si>
    <t>38
05/10/2016</t>
  </si>
  <si>
    <t>APHST: 190</t>
  </si>
  <si>
    <t>03/QĐ
27/12/2016</t>
  </si>
  <si>
    <t>Trần Thị Huệ</t>
  </si>
  <si>
    <t>Đội 14
Nghĩa Lợi</t>
  </si>
  <si>
    <t>76/HSST
26/4/2016</t>
  </si>
  <si>
    <t>91
14/12/2016</t>
  </si>
  <si>
    <t>Nộp phạt: 8.500</t>
  </si>
  <si>
    <t>04/QĐ
27/12/2016</t>
  </si>
  <si>
    <t>P: 4.500</t>
  </si>
  <si>
    <t>AP: 8.775</t>
  </si>
  <si>
    <t xml:space="preserve">
TrT: 5.000</t>
  </si>
  <si>
    <t>APDS: 5.000</t>
  </si>
  <si>
    <t>P: 20.000</t>
  </si>
  <si>
    <t>APHS: 200
APDS: 663
P: 10.000
TT: 17.384</t>
  </si>
  <si>
    <t>43
25/7/2016</t>
  </si>
  <si>
    <t>Lê Văn Nghĩa</t>
  </si>
  <si>
    <t>Đội 2, HTX Phú Thọ
N.Hải</t>
  </si>
  <si>
    <t>31/HSST
06/7/2016
N.Hưng</t>
  </si>
  <si>
    <t>247
10/8/2016</t>
  </si>
  <si>
    <t>TTSQ: 1.800
AP: 200</t>
  </si>
  <si>
    <t>51
05/9/2016</t>
  </si>
  <si>
    <t>Bùi Văn Lượng</t>
  </si>
  <si>
    <t>TDP 5, TT Rạng Đông</t>
  </si>
  <si>
    <t>246
10/8/2016</t>
  </si>
  <si>
    <t>TTSQ: 1.800</t>
  </si>
  <si>
    <t>50
05/9/2016</t>
  </si>
  <si>
    <t>Trần Ngọc Ánh
(Trần Văn Ánh)</t>
  </si>
  <si>
    <t>Thôn Sa Hạ, 
Hoàng Nam</t>
  </si>
  <si>
    <t>12/QĐST-HN
01/2/2013
N.Hưng</t>
  </si>
  <si>
    <t>108
11/3/2013</t>
  </si>
  <si>
    <t>APGN: 500</t>
  </si>
  <si>
    <t>54
12/9/2016</t>
  </si>
  <si>
    <t>Khu 11, TT Rạng Đông</t>
  </si>
  <si>
    <t>01/DS-ST
01/2/2016
N.Hưng</t>
  </si>
  <si>
    <t>14
05/4/2016</t>
  </si>
  <si>
    <t>TT: 85.300</t>
  </si>
  <si>
    <t>53
12/9/2016</t>
  </si>
  <si>
    <t>62/HSST
16/9/2015 N.Hưng</t>
  </si>
  <si>
    <t>56
02/12/2015</t>
  </si>
  <si>
    <t>P: 5.000
APDS: 250</t>
  </si>
  <si>
    <t>Nguyễn Thị Lệ</t>
  </si>
  <si>
    <t>xã Nghĩa Phúc</t>
  </si>
  <si>
    <t>77/QĐST-HN
02/8/2016
N.Hưng</t>
  </si>
  <si>
    <t>02    03/10/2016</t>
  </si>
  <si>
    <t xml:space="preserve">
AP: 200</t>
  </si>
  <si>
    <t>01A 25/10/2016</t>
  </si>
  <si>
    <t>Trần Văn Đình</t>
  </si>
  <si>
    <t>Thôn 12, xã Nghĩa Thành</t>
  </si>
  <si>
    <t>237/HSPT-QĐ
26/10/2016
T.Quảng Nam</t>
  </si>
  <si>
    <t>65
05/12/2016</t>
  </si>
  <si>
    <t>APHS: 200
APDS: 1.250</t>
  </si>
  <si>
    <t>05
28/12/2016</t>
  </si>
  <si>
    <t>Bùi Văn Bách</t>
  </si>
  <si>
    <t>Xóm 9, N.Minh</t>
  </si>
  <si>
    <t>09
14/12/2016</t>
  </si>
  <si>
    <t>BT: 134.515</t>
  </si>
  <si>
    <t>06
28/12/2016</t>
  </si>
  <si>
    <t xml:space="preserve"> x</t>
  </si>
  <si>
    <t>Phạm Quang Minh</t>
  </si>
  <si>
    <t>Cát Đằng, Yên Tiến, Ý Yên, NĐ</t>
  </si>
  <si>
    <t>02/HSST_12/1/2016; 431/HSPT_26/7/2016</t>
  </si>
  <si>
    <t>38_02/11/2016</t>
  </si>
  <si>
    <t>Bồi thường tiền thuế + án phí DS giá ngạch</t>
  </si>
  <si>
    <t>08_27/12/2016</t>
  </si>
  <si>
    <t>Uy Nam, Yên Khang, Ý Yên, NĐ</t>
  </si>
  <si>
    <t>57/HSST_10/9/2015; 300/HSPT_24/5/2016</t>
  </si>
  <si>
    <t>Sung quỹ nhà nước</t>
  </si>
  <si>
    <t>Lê Văn Định</t>
  </si>
  <si>
    <t>60_02/12/2016</t>
  </si>
  <si>
    <t>10_27/12/2016</t>
  </si>
  <si>
    <t>Vũ Anh Đức</t>
  </si>
  <si>
    <t>117
15/11/2016</t>
  </si>
  <si>
    <t>10
12/12/2016</t>
  </si>
  <si>
    <t>97
18/10/2016</t>
  </si>
  <si>
    <t>12
12/12/2016</t>
  </si>
  <si>
    <t xml:space="preserve">Công ty CP Coma 19 </t>
  </si>
  <si>
    <t>88 đường Thái Bình - P. Lộc Hạ - TPNĐ</t>
  </si>
  <si>
    <t>02/KDTMPT
21/04/2015</t>
  </si>
  <si>
    <t>60
12/05/2015</t>
  </si>
  <si>
    <t>20
28/12/2016</t>
  </si>
  <si>
    <t>03
12/10/2016</t>
  </si>
  <si>
    <t>21
28/12/2016</t>
  </si>
  <si>
    <t>43/DSST
03/12/2012</t>
  </si>
  <si>
    <t>02
12/10/2016</t>
  </si>
  <si>
    <t>22
28/12/2016</t>
  </si>
  <si>
    <t>26.7.2016</t>
  </si>
  <si>
    <t>06.1.2017</t>
  </si>
  <si>
    <t>26.10.2016</t>
  </si>
  <si>
    <t>12.4.2016</t>
  </si>
  <si>
    <t>09.12.2016</t>
  </si>
  <si>
    <t>Lê Văn Hưởng</t>
  </si>
  <si>
    <t>Xóm 35, xã Xuân Hồng, huyện Xuân Trường</t>
  </si>
  <si>
    <t>08/QĐ-THA 14/10/2015</t>
  </si>
  <si>
    <t>03/QĐ-THA 19/11/2015</t>
  </si>
  <si>
    <t>Đào Đức Thịnh</t>
  </si>
  <si>
    <t>Số 350, đường Vũ Hữu Lợi, p Cửa Nam, tp Nam Định</t>
  </si>
  <si>
    <t>76/HSST 20/9/2016</t>
  </si>
  <si>
    <t>132/QĐTHA ngày 17/11/2016</t>
  </si>
  <si>
    <t>Án phí dân sự giá ngạch: 130.000</t>
  </si>
  <si>
    <r>
      <t xml:space="preserve">Án phí dân sự: </t>
    </r>
    <r>
      <rPr>
        <b/>
        <sz val="10"/>
        <rFont val="Times New Roman"/>
        <family val="1"/>
      </rPr>
      <t>51.720</t>
    </r>
  </si>
  <si>
    <t>04/QĐ-THA 20/02/2017</t>
  </si>
  <si>
    <t>TP: 4.100</t>
  </si>
  <si>
    <t>03
17/02/2017</t>
  </si>
  <si>
    <t>Phạm Văn Trường</t>
  </si>
  <si>
    <t xml:space="preserve">Tiên Hương, Kim Thái,Vụ Bản, Nam Định </t>
  </si>
  <si>
    <t>66/HSST
25/4/2016
TA.Hải Dương</t>
  </si>
  <si>
    <t>234
20/9/2016</t>
  </si>
  <si>
    <t>Ân phí: HSST + Phạt: 7.400</t>
  </si>
  <si>
    <t>01
11/10/2016</t>
  </si>
  <si>
    <t>Trần Văn Thiện</t>
  </si>
  <si>
    <t xml:space="preserve">Tân Phương, Kim Thái,Vụ Bản, Nam Định </t>
  </si>
  <si>
    <t>118/HSST
30/12/2016
TA.Vụ Bản</t>
  </si>
  <si>
    <t>69
23/11/2016</t>
  </si>
  <si>
    <t>02
14/12/2016</t>
  </si>
  <si>
    <t>Hà Tiến Lộc</t>
  </si>
  <si>
    <t>Nguyệt Trung, Yên Tân</t>
  </si>
  <si>
    <t>494/HSPT_02/5/2013</t>
  </si>
  <si>
    <t>01_13/10/2016</t>
  </si>
  <si>
    <t>Bồi thường</t>
  </si>
  <si>
    <t>11_17/02/2017</t>
  </si>
  <si>
    <t>Xóm Trong, Yên Trị</t>
  </si>
  <si>
    <t>41/DSPT_21/9/2015</t>
  </si>
  <si>
    <t>07_19/11/2015</t>
  </si>
  <si>
    <t>Bồi thường CD</t>
  </si>
  <si>
    <t>13_22/2/2017</t>
  </si>
  <si>
    <t>43/21.8.2015 TAND Hải Hậu</t>
  </si>
  <si>
    <t>73/16.11.2015</t>
  </si>
  <si>
    <t>26/29.6.2016</t>
  </si>
  <si>
    <t>16/29,4,1999TA tỉnh Nam Định</t>
  </si>
  <si>
    <t>426/31,7,2012 TA Quận Hoàng Mai</t>
  </si>
  <si>
    <t>339/25,6,2010 TA Quận Hoàng Mai</t>
  </si>
  <si>
    <t>42/14,11,2014 TA huyện Hải Hậu</t>
  </si>
  <si>
    <t>17/25,2,2014 TA huyện Hoài Đức</t>
  </si>
  <si>
    <t>140/26,3,2009 TAND Tối Cao</t>
  </si>
  <si>
    <t>xóm 9, xã Hải Thanh</t>
  </si>
  <si>
    <t>119/26,11,2010</t>
  </si>
  <si>
    <t>26/10,01,2012</t>
  </si>
  <si>
    <t>phạt 5.000.000</t>
  </si>
  <si>
    <t>06/17,8,2015</t>
  </si>
  <si>
    <t>xóm 11, Hải Thanh</t>
  </si>
  <si>
    <t>19/HSST/02,6,2015</t>
  </si>
  <si>
    <t>278/07,8,2015</t>
  </si>
  <si>
    <t>Phạt 32,000, án phí 400</t>
  </si>
  <si>
    <t>79/14,9,2015</t>
  </si>
  <si>
    <t>Đặng Thị Hoàn, Phương</t>
  </si>
  <si>
    <t>xóm 33, xã Hải Minh</t>
  </si>
  <si>
    <t>27/13,9,2012</t>
  </si>
  <si>
    <t>APDS 8,418</t>
  </si>
  <si>
    <t>xóm 35, xã Hải Minh</t>
  </si>
  <si>
    <t>41/HSST 26,9,2014</t>
  </si>
  <si>
    <t>Phạt 3000</t>
  </si>
  <si>
    <t>Lê Văn Nguyên</t>
  </si>
  <si>
    <t>Xóm 15, H Hưng</t>
  </si>
  <si>
    <t>33/28,2,2017</t>
  </si>
  <si>
    <t>Bồi thường: 13,600</t>
  </si>
  <si>
    <t>15/15,3,2017</t>
  </si>
  <si>
    <t>Hải Lộc</t>
  </si>
  <si>
    <t>47/19.7.2016</t>
  </si>
  <si>
    <t>Cấp dưỡng nuôi con 1.500</t>
  </si>
  <si>
    <t>35/04.8.2016</t>
  </si>
  <si>
    <t xml:space="preserve">Trần Thị Phương </t>
  </si>
  <si>
    <t>247/HS/11.12.2015 TA Cấp Cao tại Hà nội</t>
  </si>
  <si>
    <t>16/28.10.2016</t>
  </si>
  <si>
    <t>Bồi thường 1.142.652</t>
  </si>
  <si>
    <t>02/28.11.2016</t>
  </si>
  <si>
    <t>Hoa</t>
  </si>
  <si>
    <t>144/26.9.2016 TA Hải Hậu</t>
  </si>
  <si>
    <t>48/03/11/2016</t>
  </si>
  <si>
    <t>Án phí DSST 1.642</t>
  </si>
  <si>
    <t>1/22.11.2016</t>
  </si>
  <si>
    <t>Tân</t>
  </si>
  <si>
    <t>Hải Ninh</t>
  </si>
  <si>
    <t>32/HSST/22.8.2016 TA Tỉnh Đồng Tháp</t>
  </si>
  <si>
    <t>186/08.02.2017</t>
  </si>
  <si>
    <t>Án phí DSST 4.500</t>
  </si>
  <si>
    <t>13/06.3.2017</t>
  </si>
  <si>
    <t>Cao Thị Anh</t>
  </si>
  <si>
    <t>52/TCDS/11.11.2016 TA HẢi Hậu</t>
  </si>
  <si>
    <t>23/QĐ/29.11.2016</t>
  </si>
  <si>
    <t>Thanh toán nợ 100.000</t>
  </si>
  <si>
    <t>16/17.3.2017</t>
  </si>
  <si>
    <t>Số 17/HSST 
27/6/2014</t>
  </si>
  <si>
    <t>Số 131/QĐ 15/8/2014</t>
  </si>
  <si>
    <t>Số 06/HSST 
 28/01/2013</t>
  </si>
  <si>
    <t>Số 61/QĐ 25/3/2015</t>
  </si>
  <si>
    <t>03/
 29/12/1983 
TA Quân sự</t>
  </si>
  <si>
    <t>37/QĐ 02/11/1992</t>
  </si>
  <si>
    <t>07/QD 17/3/2000</t>
  </si>
  <si>
    <t>122/QĐ 
14/7/2014</t>
  </si>
  <si>
    <t>06/QĐ 
11/5/2001</t>
  </si>
  <si>
    <t xml:space="preserve">15/QĐ 
25/8/2001
</t>
  </si>
  <si>
    <t>Số 10/HSST 
05/7/2013</t>
  </si>
  <si>
    <t>130/QĐ 16/8/2013</t>
  </si>
  <si>
    <t>Số 522/HSPT
  28/10/2014</t>
  </si>
  <si>
    <t>Số 39/QĐ 
 05/01/2015</t>
  </si>
  <si>
    <t>Số 157/HSPT
06/8/2014</t>
  </si>
  <si>
    <t>Số 25/QĐ 07/11/2014</t>
  </si>
  <si>
    <t>Số 78/HSST 
 25/3/2014</t>
  </si>
  <si>
    <t>Số 111/QĐ 19/6/2014</t>
  </si>
  <si>
    <t>613/HSPT/
 08/8/2014</t>
  </si>
  <si>
    <t>Số 01/QD  21/10/2015</t>
  </si>
  <si>
    <t>24/QĐ  13/12/2016</t>
  </si>
  <si>
    <t>455/2016/HSST  13/12/2016</t>
  </si>
  <si>
    <t>57/QĐ   23/2/2017</t>
  </si>
  <si>
    <t>Ap: 1.545.000</t>
  </si>
  <si>
    <t>03/QĐ       27/2/2017</t>
  </si>
  <si>
    <t>Nguyễn Thị Luyến</t>
  </si>
  <si>
    <t>Phạm Văn Chinh</t>
  </si>
  <si>
    <t>Hồng Phong, Nam Hồng</t>
  </si>
  <si>
    <t>Nam Hồng</t>
  </si>
  <si>
    <t>238(26/08/216)</t>
  </si>
  <si>
    <t>29/HSST(25/5/2016)</t>
  </si>
  <si>
    <t>400(25/7/2016</t>
  </si>
  <si>
    <t>AP 572</t>
  </si>
  <si>
    <t>03(03/01/2017)</t>
  </si>
  <si>
    <t>25/HSPT(13/4/2016)</t>
  </si>
  <si>
    <t>73(24/10/2016)</t>
  </si>
  <si>
    <t>AP 400</t>
  </si>
  <si>
    <t>02(03/01/2017)</t>
  </si>
  <si>
    <t>60/QĐ
30/9/2016</t>
  </si>
  <si>
    <t>AP: 6.831</t>
  </si>
  <si>
    <t>09/QĐ
22/02/2017</t>
  </si>
  <si>
    <t>Tống Thành Tài</t>
  </si>
  <si>
    <t>Đội 1
Nghĩa Bình</t>
  </si>
  <si>
    <t>85/QĐST- HNGĐ
17/9/2014</t>
  </si>
  <si>
    <t>10
23/12/2016</t>
  </si>
  <si>
    <t>CDNC: 400/tháng</t>
  </si>
  <si>
    <t>10/QĐ
22/02/2017</t>
  </si>
  <si>
    <t>Đội 12
Nghĩa Hải</t>
  </si>
  <si>
    <t>37
05/10/2016</t>
  </si>
  <si>
    <t>APHSST: 200</t>
  </si>
  <si>
    <t>13/QĐ
07/3/2017</t>
  </si>
  <si>
    <t>59
30/9/2016</t>
  </si>
  <si>
    <t>982/HSPT
28/9/2016
TA TP Hà Nội</t>
  </si>
  <si>
    <t>Phạm Văn Quý</t>
  </si>
  <si>
    <t>Thôn Thượng Kỳ
xã Nghĩa Thịnh</t>
  </si>
  <si>
    <t>171/HSST
19/5/2016
TA TP Hà Nội</t>
  </si>
  <si>
    <t>89
8/12/2016</t>
  </si>
  <si>
    <t>Truy nộp: 7.000</t>
  </si>
  <si>
    <t>07
11/01/2017</t>
  </si>
  <si>
    <t>Trần Đại Đồng</t>
  </si>
  <si>
    <t>Đội 10, Nghĩa Hồng</t>
  </si>
  <si>
    <t>193
04/7/2016</t>
  </si>
  <si>
    <t>Trần Văn Lục</t>
  </si>
  <si>
    <t>Đội 11, N.Hồng</t>
  </si>
  <si>
    <t>192
04/7/2016</t>
  </si>
  <si>
    <t>Thôn 12, N. Thành</t>
  </si>
  <si>
    <t>13
16/2/2017</t>
  </si>
  <si>
    <t>BT: 25.000</t>
  </si>
  <si>
    <t>11
6/3/2017</t>
  </si>
  <si>
    <t>24.2.2017</t>
  </si>
  <si>
    <t>17.2.2017</t>
  </si>
  <si>
    <t>19.1.2017</t>
  </si>
  <si>
    <t>17.3.2017</t>
  </si>
  <si>
    <t>15.3.2017</t>
  </si>
  <si>
    <t>26.3.2017</t>
  </si>
  <si>
    <t>21.3.2017</t>
  </si>
  <si>
    <t>04.4.2047</t>
  </si>
  <si>
    <t>04.4.2017</t>
  </si>
  <si>
    <t>15.7.2017</t>
  </si>
  <si>
    <t>12.7.2017</t>
  </si>
  <si>
    <t>14.12.2016</t>
  </si>
  <si>
    <t>07.4.2017</t>
  </si>
  <si>
    <t>02.3.2107</t>
  </si>
  <si>
    <t>02.3.2017</t>
  </si>
  <si>
    <t>10.3.2017</t>
  </si>
  <si>
    <t>6.12.2016</t>
  </si>
  <si>
    <t>05.2.2017</t>
  </si>
  <si>
    <t>02.12.2016</t>
  </si>
  <si>
    <t>Trần Đức Chính</t>
  </si>
  <si>
    <t>Xã Trung Đông</t>
  </si>
  <si>
    <t>24       15.4.2016</t>
  </si>
  <si>
    <t>268       25.7.2016</t>
  </si>
  <si>
    <t>AP HSST: 200.000 + TP: 5.000.000</t>
  </si>
  <si>
    <t>17    15.8.2016</t>
  </si>
  <si>
    <t>06.3.2017</t>
  </si>
  <si>
    <t>xã Trực Cường</t>
  </si>
  <si>
    <t>28   29/8/2016</t>
  </si>
  <si>
    <t>70     10/11/2016</t>
  </si>
  <si>
    <t>APHSST: 200.000   AP DSST: 28.400.000</t>
  </si>
  <si>
    <t>01   23/11/2016</t>
  </si>
  <si>
    <t>Bùi Mạnh Thuân</t>
  </si>
  <si>
    <t>xã Trực Đại</t>
  </si>
  <si>
    <t>58   28/11/2016</t>
  </si>
  <si>
    <t>117   16/1/2017</t>
  </si>
  <si>
    <t>APDS 12.500.000</t>
  </si>
  <si>
    <t>03    14/2/2017</t>
  </si>
  <si>
    <t>Lê Quang Khải</t>
  </si>
  <si>
    <t>292     26/10.2016</t>
  </si>
  <si>
    <t>130   18.1.2017</t>
  </si>
  <si>
    <t>TP: 10.000.000</t>
  </si>
  <si>
    <t>23.2.2017</t>
  </si>
  <si>
    <t>04    24.2.2017</t>
  </si>
  <si>
    <t>Hà Thị Sáu</t>
  </si>
  <si>
    <t>xã Trực Khang</t>
  </si>
  <si>
    <t>325    31/8/2015</t>
  </si>
  <si>
    <t>02      25/11/2016</t>
  </si>
  <si>
    <t>AP DS: 3.013.656</t>
  </si>
  <si>
    <t>21/11/2016</t>
  </si>
  <si>
    <t>02                   25/11/2016</t>
  </si>
  <si>
    <t>Hoàn trả PVcombank
5.959.802.803đ</t>
  </si>
  <si>
    <t xml:space="preserve">
Tiền phạt 5.000.000đ</t>
  </si>
  <si>
    <t>39/2015/HSST 24/7/2015 TAND huyện Xuân Trường</t>
  </si>
  <si>
    <t>Tiền phạt 4.950.000đ</t>
  </si>
  <si>
    <t>Nguyễn Việt Anh</t>
  </si>
  <si>
    <t>Xóm 22, xã Xuân Hồng, huyện Xuân Trường</t>
  </si>
  <si>
    <t>50/2015/HSST 07/9/2015</t>
  </si>
  <si>
    <t>04/QĐ-THA10/10/2016</t>
  </si>
  <si>
    <t xml:space="preserve">Án phí: 530.000d;
</t>
  </si>
  <si>
    <t>02/QĐ-THA 28/10/2016</t>
  </si>
  <si>
    <t>16/01/2017</t>
  </si>
  <si>
    <t xml:space="preserve"> AP DS: 4.800.000đ</t>
  </si>
  <si>
    <t xml:space="preserve">AP DSST 2.442.000đ; </t>
  </si>
  <si>
    <t>Lê Xuân Lãm</t>
  </si>
  <si>
    <t>xã Xuân Đài</t>
  </si>
  <si>
    <t>400/2010/HSPT-QĐ ngày 25/3/2010 của TAND TP Hà Nội</t>
  </si>
  <si>
    <t>12/QĐ-THA 12/11/2010</t>
  </si>
  <si>
    <t>tiền phạt: 9.100.000</t>
  </si>
  <si>
    <t>45/QĐ-THA 10/8/2016</t>
  </si>
  <si>
    <t xml:space="preserve">AP HSST 200.000đ, </t>
  </si>
  <si>
    <t>Đỗ Viết Điệp</t>
  </si>
  <si>
    <t>Xuân Đài</t>
  </si>
  <si>
    <t>426/2016/HSST ngày 21/7/2016 của TAND tỉnh Đồng Nai</t>
  </si>
  <si>
    <t>15/QĐ-THA 09/11/2016</t>
  </si>
  <si>
    <t>Án phí HSSt: 200.000</t>
  </si>
  <si>
    <t>03/QĐ-THA 18/11/2016</t>
  </si>
  <si>
    <t>Trần Hùng Mạnh</t>
  </si>
  <si>
    <t>Xuân Vinh</t>
  </si>
  <si>
    <t>04/2016/HSST ngày 17/3/2016 của TAND tỉnh Phú Yên</t>
  </si>
  <si>
    <t>27/QĐ-THA 5/12/2016</t>
  </si>
  <si>
    <t>AP: 200.000
Sung công: 76.000.000
TP: 50.000.000</t>
  </si>
  <si>
    <t>06/QĐ-THA 15/12/2016</t>
  </si>
  <si>
    <t>Phạm Quang Thắng</t>
  </si>
  <si>
    <t>Xã Xuân Ninh</t>
  </si>
  <si>
    <t>22/DSST/30-6-2016 CỦA TAND huyện Xuân Trường</t>
  </si>
  <si>
    <t>04/QĐ-THA 22/12/2016</t>
  </si>
  <si>
    <t xml:space="preserve">Trả bà Kim, ông Phương 05 chỉ vàng, 2.500.000đ </t>
  </si>
  <si>
    <t xml:space="preserve">08/QĐ-THA 13/01/2017 </t>
  </si>
  <si>
    <t>66/QĐ-THA
20/7/2015</t>
  </si>
  <si>
    <t>12/QĐ-THA
20/01/2017</t>
  </si>
  <si>
    <t>90/QĐ-THA
22/7/2015</t>
  </si>
  <si>
    <t xml:space="preserve">TP: 5.000.000
</t>
  </si>
  <si>
    <t xml:space="preserve">
TP: 5.000.000
Truy thu: 300.000</t>
  </si>
  <si>
    <t>Trần Trung Hà</t>
  </si>
  <si>
    <t>xã Xuân Tân</t>
  </si>
  <si>
    <t>11/2016/HSST ngày 30/3/2016 của TAND tỉnh Tuyên Quang</t>
  </si>
  <si>
    <t>99/THA 22/6/2016</t>
  </si>
  <si>
    <t>Truy thu: 66.800.000</t>
  </si>
  <si>
    <t>44/QĐ-THA 01/8/2016</t>
  </si>
  <si>
    <t>Xóm 8, xã Xuân Phong</t>
  </si>
  <si>
    <t>15/THA 14/10/2015</t>
  </si>
  <si>
    <t>trả nợ 25,93 chỉ vàng 9999 = 77.790.000đ</t>
  </si>
  <si>
    <t>21/2016/HSST ngày 28/7/2016 của TAND tỉnh Tuyên Quang</t>
  </si>
  <si>
    <t>05/QĐ-THA 10/10/2016</t>
  </si>
  <si>
    <t>Truy thu: 28.000.000</t>
  </si>
  <si>
    <t>01/QĐ-THA 28/10/2016</t>
  </si>
  <si>
    <t>Trần Quang Ánh</t>
  </si>
  <si>
    <t>X4, Xuân Hòa</t>
  </si>
  <si>
    <t>45/2016/HSST ngày 25/8/2016 của TAND huyện Xuân Trường</t>
  </si>
  <si>
    <t>10/QĐ-THA 18/10/2016</t>
  </si>
  <si>
    <t>Tiền phạt: 8.000.000</t>
  </si>
  <si>
    <t>05/QĐ-THA 01/12/2016</t>
  </si>
  <si>
    <t>08/HSST_27/1/2016</t>
  </si>
  <si>
    <t>252_05/5/2016</t>
  </si>
  <si>
    <t>15_14/3/2017</t>
  </si>
  <si>
    <t>16.12.2016</t>
  </si>
  <si>
    <t>05
08/11/2016</t>
  </si>
  <si>
    <t>23
30/12/2016</t>
  </si>
  <si>
    <t>Lê Ngọc Linh</t>
  </si>
  <si>
    <t>253
20.02.2017</t>
  </si>
  <si>
    <t>Vũ Mai Khanh</t>
  </si>
  <si>
    <t>24.3.2017</t>
  </si>
  <si>
    <t>Đinh Thanh Thuận</t>
  </si>
  <si>
    <t>Vũ Văn Đình</t>
  </si>
  <si>
    <t>Đinh Văn Lượng</t>
  </si>
  <si>
    <t>Lâm Đình Vượng</t>
  </si>
  <si>
    <t>Vũ Văn Lực</t>
  </si>
  <si>
    <t>Trịnh Văn Duẩn</t>
  </si>
  <si>
    <t>Bùi Văn Thịnh</t>
  </si>
  <si>
    <t>Cao Văn Cự</t>
  </si>
  <si>
    <t>Vũ Văn Phưởng</t>
  </si>
  <si>
    <t xml:space="preserve">        Xóm 5 -   
   xã Hồng Thuận</t>
  </si>
  <si>
    <t>Phạt 10.000 
   Án phí HS 200</t>
  </si>
  <si>
    <t>Xóm 28 -
Xã Giao Thiện</t>
  </si>
  <si>
    <t>315/HSST
07/8/2014</t>
  </si>
  <si>
    <t>14/QĐTHA
9/12/2016</t>
  </si>
  <si>
    <t>Án phí HSST 200
Phạt 15.000đ</t>
  </si>
  <si>
    <t>03/QĐTHA
26/12/2016</t>
  </si>
  <si>
    <t>15/QĐTHA
9/12/2016</t>
  </si>
  <si>
    <t xml:space="preserve">
Phạt 15.000 
   </t>
  </si>
  <si>
    <t>04/QĐTHA
26/12/2016</t>
  </si>
  <si>
    <t>Xóm 9-
 Giao Thịnh</t>
  </si>
  <si>
    <t>283/HSST
24/10/2016</t>
  </si>
  <si>
    <t>29/QĐTHA
23/12/2016</t>
  </si>
  <si>
    <t>Án phí HSST 200
Án phí DSST 407</t>
  </si>
  <si>
    <t>06/QĐTHA
04/01/2017</t>
  </si>
  <si>
    <t>107/HSST 10/8/2013</t>
  </si>
  <si>
    <t>Xóm 8 -
 Hoành Sơn</t>
  </si>
  <si>
    <t>Xóm Hải Yến -
Xã Bạch Long</t>
  </si>
  <si>
    <t>36/QĐST - HNGĐ
29/5/2013</t>
  </si>
  <si>
    <t>02/QĐTHA
09/12/2016</t>
  </si>
  <si>
    <t>Xóm Hải Ninh- 
Xã Bạch Long</t>
  </si>
  <si>
    <t>86/HSST
15/9/2016</t>
  </si>
  <si>
    <t>38/QĐTHA
10/01/2017</t>
  </si>
  <si>
    <t>Án phí HSST: 200
Án phí DSST 1.977</t>
  </si>
  <si>
    <t>09/QĐTHA
23/01/2017</t>
  </si>
  <si>
    <t>Xóm 19 -
Giao An</t>
  </si>
  <si>
    <t>41/HSST
15/7/2016</t>
  </si>
  <si>
    <t>12/QĐTHA
7/03/2017</t>
  </si>
  <si>
    <t>12/QĐTHA
07/3/2017</t>
  </si>
  <si>
    <t>Xóm 6 -
 Bình Hòa</t>
  </si>
  <si>
    <t>Xóm 14 -
 Giao Lạc</t>
  </si>
  <si>
    <t>138/QĐTHA
22/2/2016</t>
  </si>
  <si>
    <t>Xóm Lâm Tiến, 
 xã Giao Phong</t>
  </si>
  <si>
    <t>01/QĐTHA
27/10/2016</t>
  </si>
  <si>
    <t>154/HSST
29/7/2016</t>
  </si>
  <si>
    <t>11/QĐTHA
09/12/2016</t>
  </si>
  <si>
    <t>Án phí HSST 200
Thu lời bất chính để sung công 3.948</t>
  </si>
  <si>
    <t>02/QĐTHA
22/12/2016</t>
  </si>
  <si>
    <t>Xóm 10- HTX Hùng Tiến - Giao Tiến</t>
  </si>
  <si>
    <t>23/HSST
10/8/2016</t>
  </si>
  <si>
    <t>59/QĐTHA
10/01/2017</t>
  </si>
  <si>
    <t>Phạt: 19.530</t>
  </si>
  <si>
    <t>10/QĐTHA
08/2/2017</t>
  </si>
  <si>
    <t>Xóm 8- HTX Hùng Tiến - Giao Tiến</t>
  </si>
  <si>
    <t>Án phí HSST 200</t>
  </si>
  <si>
    <t>136/HSST
22/12/2016</t>
  </si>
  <si>
    <t>03/QĐTHA
15/3/2017</t>
  </si>
  <si>
    <t>Lê Xuân Toán</t>
  </si>
  <si>
    <t>Bùi Văn Công
Phùng Văn Toản</t>
  </si>
  <si>
    <t>Phạm Thị Hải Hà</t>
  </si>
  <si>
    <t>Xóm 12 -
Hoành Sơn</t>
  </si>
  <si>
    <t>115/HSST
27/8/2010</t>
  </si>
  <si>
    <t>128/QĐTHA
08/4/2011</t>
  </si>
  <si>
    <t>Phạt 2.820 và lãi suất chậm thi hành án</t>
  </si>
  <si>
    <t>79/QĐTHA
30/7/2017</t>
  </si>
  <si>
    <t>Xóm 11 - 
Xã Hoành Sơn
Xóm 12 -
Xã Giao Hà</t>
  </si>
  <si>
    <t xml:space="preserve">
Phạt 5.000
Phạt 5.000
</t>
  </si>
  <si>
    <t>102/QĐTHA
28/9/2015
101/QĐTHA
28/9/2015</t>
  </si>
  <si>
    <t>Xóm 6 -
Hoành Sơn</t>
  </si>
  <si>
    <t>76/HSPT
02/02/2016</t>
  </si>
  <si>
    <t>89/QĐTHA
10/3/2017</t>
  </si>
  <si>
    <t>Án phí DSST 116.962</t>
  </si>
  <si>
    <t>16/QĐTHA
04/4/2017</t>
  </si>
  <si>
    <t>15/QĐTHA
28/3/2017</t>
  </si>
  <si>
    <t>Đội 4 -
Xã Giao Nhân</t>
  </si>
  <si>
    <t>87/HSST
15/11/2016</t>
  </si>
  <si>
    <t>90/QĐTHA
10/3/2017</t>
  </si>
  <si>
    <t>Phạt 19.700</t>
  </si>
  <si>
    <t xml:space="preserve">
17/QĐTHA
25/4/2017
</t>
  </si>
  <si>
    <t>Xóm 6 -
Xã Giao Lạc</t>
  </si>
  <si>
    <t>02/HSST
16/01/2017</t>
  </si>
  <si>
    <t>91/QĐTHA
15/3/2017</t>
  </si>
  <si>
    <t>Án phí HSST 200
Án phí DSST 275</t>
  </si>
  <si>
    <t>18/QĐTHA
28/4/2017</t>
  </si>
  <si>
    <t>Xóm 15 -
Xã Giao Lạc</t>
  </si>
  <si>
    <t>73/HSST
10/8/2016</t>
  </si>
  <si>
    <t>27/QĐTHA
23/12/2016</t>
  </si>
  <si>
    <t>Án phí HSST 200
Truy nộp 700</t>
  </si>
  <si>
    <t>19/QĐTHA
28/4/2017</t>
  </si>
  <si>
    <t>01/DSPT(7/1/2010</t>
  </si>
  <si>
    <t>09(03/4/2017)</t>
  </si>
  <si>
    <t>AP+TP: 20.000</t>
  </si>
  <si>
    <t>08(03/04/2017)</t>
  </si>
  <si>
    <t>07(03/4/2017)</t>
  </si>
  <si>
    <t>21(13/4/2017)</t>
  </si>
  <si>
    <t>319/HSST(02/8/2016)</t>
  </si>
  <si>
    <t>138(23/12/2016)</t>
  </si>
  <si>
    <t>04(03/01/2017)</t>
  </si>
  <si>
    <t>Phạm Thị Hà</t>
  </si>
  <si>
    <t>Thôn Xuân Dương, xã Nam Thái</t>
  </si>
  <si>
    <t>01/DSST(27/3/2013)</t>
  </si>
  <si>
    <t>159(13/5/2013)</t>
  </si>
  <si>
    <t>AP 671</t>
  </si>
  <si>
    <t>05(28/02/2017)</t>
  </si>
  <si>
    <t>Nguyễn Đức Hạnh</t>
  </si>
  <si>
    <t>Thôn Lạc Thiện, xã Nam Thái</t>
  </si>
  <si>
    <t>143/HSST(08/9/2011)</t>
  </si>
  <si>
    <t>82(03/01/2013)</t>
  </si>
  <si>
    <t>TT 2.000</t>
  </si>
  <si>
    <t>06(28/02/2017)</t>
  </si>
  <si>
    <t>Vũ Văn Hiểu</t>
  </si>
  <si>
    <t>61/HSPT(14/8/2015)</t>
  </si>
  <si>
    <t>67(14/10/2015)</t>
  </si>
  <si>
    <t>AP+TP 40.200</t>
  </si>
  <si>
    <t>10(03/4/2017)</t>
  </si>
  <si>
    <t>Nguyễn Trọng Hai</t>
  </si>
  <si>
    <t>69(14/10/2015)</t>
  </si>
  <si>
    <t>11(03/4/2011)</t>
  </si>
  <si>
    <t>68(14/10/2015)</t>
  </si>
  <si>
    <t>TP 39.500</t>
  </si>
  <si>
    <t>12(03/4/2017)</t>
  </si>
  <si>
    <t>Vũ Trọng Hiểu (Vũ Trọng Huynh)</t>
  </si>
  <si>
    <t>73(14/10/2015)</t>
  </si>
  <si>
    <t>TP 30.025</t>
  </si>
  <si>
    <t>13(03/4/2017)</t>
  </si>
  <si>
    <t>Phạm Văn Dương</t>
  </si>
  <si>
    <t>71(14/10/2015)</t>
  </si>
  <si>
    <t>14(03/4/2017)</t>
  </si>
  <si>
    <t>Nguyễn Trọng Thê</t>
  </si>
  <si>
    <t>70(14/10/2015)</t>
  </si>
  <si>
    <t>15(03/4/2017)</t>
  </si>
  <si>
    <t>Vũ Đức Trưởng</t>
  </si>
  <si>
    <t>72(14/10/2015)</t>
  </si>
  <si>
    <t>16(03/4/2017)</t>
  </si>
  <si>
    <t>Nguyễn Thế Vinh</t>
  </si>
  <si>
    <t>Xóm 4, xã Nam Dương</t>
  </si>
  <si>
    <t>32/HNGĐ-ST(15/7/2015)</t>
  </si>
  <si>
    <t>83(14/10/2015)</t>
  </si>
  <si>
    <t>17(10/4/2017)</t>
  </si>
  <si>
    <t>23/HSST(15/4/2016)</t>
  </si>
  <si>
    <t>303(23/5/2016)</t>
  </si>
  <si>
    <t>Ap 200</t>
  </si>
  <si>
    <t>18(10/4/2017)</t>
  </si>
  <si>
    <t>Chi phái Họ Nguyễn</t>
  </si>
  <si>
    <t>50/DSPT(24/12/2015)</t>
  </si>
  <si>
    <t>209(07/3/2016)</t>
  </si>
  <si>
    <t>Thanh toán cho ông Trạch 2.900</t>
  </si>
  <si>
    <t>20(13/4/2017)</t>
  </si>
  <si>
    <t>Nguyễn Văn Toan</t>
  </si>
  <si>
    <t>Thôn Đồng Qũy, xã Nam Tiến</t>
  </si>
  <si>
    <t>56/HSST(25/4/2016)</t>
  </si>
  <si>
    <t>461(25/8/2016)</t>
  </si>
  <si>
    <t>TP 5.000</t>
  </si>
  <si>
    <t>22(25/4/2017)</t>
  </si>
  <si>
    <t>Cao Bá Cương</t>
  </si>
  <si>
    <t>22                         ( 22/3/2016)</t>
  </si>
  <si>
    <t>194       (12/4/2017)</t>
  </si>
  <si>
    <t>Cấp dưỡng nuôi con: 1000</t>
  </si>
  <si>
    <t>14/4/2017</t>
  </si>
  <si>
    <t>05                      ( 20/4/2017)</t>
  </si>
  <si>
    <t>Hộ gia đình Đào Thị Loan</t>
  </si>
  <si>
    <t>Xã Liêm Hải</t>
  </si>
  <si>
    <t>28                         ( 27/4/2016)</t>
  </si>
  <si>
    <t>150                        ( 03/03/2017)</t>
  </si>
  <si>
    <t>Phạm Thế Anh</t>
  </si>
  <si>
    <t>Mỹ Lộc, Yên Phương, Ý Yên</t>
  </si>
  <si>
    <t>47/HSST_21/8/2015</t>
  </si>
  <si>
    <t>19_20/3/2017</t>
  </si>
  <si>
    <t>Bồi thường cho ông Thuyết (Cổ Phương, Yên Phương Ý Yên)</t>
  </si>
  <si>
    <t>17_21/4/2017</t>
  </si>
  <si>
    <t>Phạm Văn Giáp + Đặng Thị Thêu</t>
  </si>
  <si>
    <t>CỤC THI HÀNH ÁN QUÂN SỰ</t>
  </si>
  <si>
    <t>Trần Thị Thu Huyền</t>
  </si>
  <si>
    <t>số 90, Tức Mạc, Lộc Vượng, tp Nam Định, Nam Định</t>
  </si>
  <si>
    <t>01/2014/HSST 24/06/2014</t>
  </si>
  <si>
    <t>40/QĐ-PTHA 13/8/2014</t>
  </si>
  <si>
    <t>AP : 122.153.000</t>
  </si>
  <si>
    <t>24/8/2015</t>
  </si>
  <si>
    <t>06/QĐ-PTHA 26/8/2015</t>
  </si>
  <si>
    <t>Thi hành án quân sự Quân khu 3</t>
  </si>
  <si>
    <t>79/HSST
16/9/2016</t>
  </si>
  <si>
    <t>95/QĐTHA
21/4/2017</t>
  </si>
  <si>
    <t>AP HSST 200
Phạt 3.000</t>
  </si>
  <si>
    <t>21/QĐTHA
16/5/2017</t>
  </si>
  <si>
    <t>Xóm 14-
Giao An</t>
  </si>
  <si>
    <t>684/HSST
27/11/2015</t>
  </si>
  <si>
    <t>112/QĐTHA
19/5/2017</t>
  </si>
  <si>
    <t>AP HSST 200
AP DSST 1.400</t>
  </si>
  <si>
    <t>23/QĐTHA
31/5/2017</t>
  </si>
  <si>
    <t>Xóm 5 - Quyết Tiến -Xã Giao Tiến</t>
  </si>
  <si>
    <t>128/HSST
25/11/2015</t>
  </si>
  <si>
    <t>97/QĐTHA
21/4/2017</t>
  </si>
  <si>
    <t>Án phí HSST 200
Truy nộp 2.600</t>
  </si>
  <si>
    <t>20/QĐTHA
15/5/2017</t>
  </si>
  <si>
    <t>41/HSST
16/8/2012</t>
  </si>
  <si>
    <t>06/QĐTHA 
12/5/2017</t>
  </si>
  <si>
    <t>Cao Văn Điệp phải trả cho Công ty TNHH một thành viên TM&amp;XDIDC số tiền 476.000</t>
  </si>
  <si>
    <t>22/QĐTHA
29/5/2017</t>
  </si>
  <si>
    <t>Dương Văn Bách</t>
  </si>
  <si>
    <t>Nguyễn Văn Chuyên</t>
  </si>
  <si>
    <t>55/HSST(18/11/2016)</t>
  </si>
  <si>
    <t>134(23/12/2016)</t>
  </si>
  <si>
    <t>Ap+Tp+TT: 3.350</t>
  </si>
  <si>
    <t>25(15/5/2017)</t>
  </si>
  <si>
    <t>Dương Văn Hoàn</t>
  </si>
  <si>
    <t>19/HSST(14/4/2016)</t>
  </si>
  <si>
    <t>312(23/5/2016)</t>
  </si>
  <si>
    <t>Tp: 26.000</t>
  </si>
  <si>
    <t>27(18/5/2017)</t>
  </si>
  <si>
    <t>Cao Văn Long</t>
  </si>
  <si>
    <t>314(23/5/2016)</t>
  </si>
  <si>
    <t>Tp: 30.000</t>
  </si>
  <si>
    <t>26(18/5/2017)</t>
  </si>
  <si>
    <t>Mai Thị Mai</t>
  </si>
  <si>
    <t>279/HSPT(11/5/2016)</t>
  </si>
  <si>
    <t>385(8/7/2016)</t>
  </si>
  <si>
    <t>Ap: 25.000</t>
  </si>
  <si>
    <t>24(10/5/2017)</t>
  </si>
  <si>
    <t>Đỗ Thị Thúy</t>
  </si>
  <si>
    <t>Thôn Dương A, xã Nam Thắng</t>
  </si>
  <si>
    <t>100(1/4/2016)</t>
  </si>
  <si>
    <t>Đỗ Hữu Lộ</t>
  </si>
  <si>
    <t>Ap: 977</t>
  </si>
  <si>
    <t>98(1/4/2016)</t>
  </si>
  <si>
    <t>Thôn Ngọc Thỏ, xã Tân Thịnh</t>
  </si>
  <si>
    <t>22/HNGĐ(22/05/2015)</t>
  </si>
  <si>
    <t>297(14/7/2015)</t>
  </si>
  <si>
    <t>giao con chung</t>
  </si>
  <si>
    <t>187(11/6/2016)</t>
  </si>
  <si>
    <t>Nguyễn Thế Vĩnh</t>
  </si>
  <si>
    <t>Xóm 6, xã Nam Toàn</t>
  </si>
  <si>
    <t>60/HSPT(26/7/2013)</t>
  </si>
  <si>
    <t>229(26/8/2013)</t>
  </si>
  <si>
    <t>AP: 13.510</t>
  </si>
  <si>
    <t>93(16/5/2016)</t>
  </si>
  <si>
    <t>Trịnh Quang Bằng</t>
  </si>
  <si>
    <t>23/HNGĐ(22/04/2014)</t>
  </si>
  <si>
    <t>186(15/5/2014)</t>
  </si>
  <si>
    <t>Ap:712</t>
  </si>
  <si>
    <t>6a(10/3/2017)</t>
  </si>
  <si>
    <t>Vũ Văn Nam</t>
  </si>
  <si>
    <t>Thôn Bổn, xã Nam Hải</t>
  </si>
  <si>
    <t>08/HNGĐ(19/04/2011)</t>
  </si>
  <si>
    <t>143(16/6/2011)</t>
  </si>
  <si>
    <t>23b(27/4/2017)</t>
  </si>
  <si>
    <t>AP:50
P: 20,000</t>
  </si>
  <si>
    <t>AP: 1,238</t>
  </si>
  <si>
    <t>P: 40,000</t>
  </si>
  <si>
    <t>SC: 6,000</t>
  </si>
  <si>
    <t>AP: 200
P: 3,000</t>
  </si>
  <si>
    <t>AP: 2,937</t>
  </si>
  <si>
    <t>Đặng Văn Sơn</t>
  </si>
  <si>
    <t>Đội 10, xã N.Thành</t>
  </si>
  <si>
    <t>11/HSPT
31/3/2017
T.Yên Bái</t>
  </si>
  <si>
    <t>176
10/5/2017</t>
  </si>
  <si>
    <t xml:space="preserve">
NP: 3.400</t>
  </si>
  <si>
    <t>28/QĐ
03/4/2017</t>
  </si>
  <si>
    <t>49/HNGĐ- ST
11/9/2007
TA N. Hưng</t>
  </si>
  <si>
    <t>TP 13.329.000</t>
  </si>
  <si>
    <t>23.05.2017</t>
  </si>
  <si>
    <t>14  26/05/2017</t>
  </si>
  <si>
    <t>23.5.2017</t>
  </si>
  <si>
    <t>13    26/5/2017</t>
  </si>
  <si>
    <t>Vũ Tuấn Hùng              Ngụy Đức Ân</t>
  </si>
  <si>
    <t>Ngô Bá Hoằng         Nguyễn Đại Nghĩa</t>
  </si>
  <si>
    <t>TP 54.421.000</t>
  </si>
  <si>
    <t>22.05.2017</t>
  </si>
  <si>
    <t>12    26/5/2017</t>
  </si>
  <si>
    <t>AP HSST: 200.000</t>
  </si>
  <si>
    <t>Lục Thị Hoa, Lê Văn Nam</t>
  </si>
  <si>
    <t>xã Trực Đạo</t>
  </si>
  <si>
    <t>05           12/04/2013</t>
  </si>
  <si>
    <t>128           14/05/2013</t>
  </si>
  <si>
    <t>AP DSST: 570.000</t>
  </si>
  <si>
    <t>10          08/05/2017</t>
  </si>
  <si>
    <t>Ngô Văn Hưng</t>
  </si>
  <si>
    <t>57             28.11.2016</t>
  </si>
  <si>
    <t>141             15.02.2017</t>
  </si>
  <si>
    <t>11          08/05/2017</t>
  </si>
  <si>
    <t>Nguyễn Thị Duyên</t>
  </si>
  <si>
    <t>xã Xuân Vinh</t>
  </si>
  <si>
    <t>60/2015/QĐST-HNGĐ ngày 17/4/2015 của TAND huyện Hải Hậu</t>
  </si>
  <si>
    <t>09/QĐ-THA 27/3/2017</t>
  </si>
  <si>
    <t>Tiền CDNCC: 34.800.000đ</t>
  </si>
  <si>
    <t xml:space="preserve">14/QĐ-THA 21/04/2017 </t>
  </si>
  <si>
    <t>18/5/2017</t>
  </si>
  <si>
    <t>Trần Văn Phái</t>
  </si>
  <si>
    <t>X8, Xuân Hoà</t>
  </si>
  <si>
    <t>32/2016/HSST ngày 16/8/2016 của TAND tỉnh Lâm Đồng</t>
  </si>
  <si>
    <t>67/QĐ-THA 22/3/2017</t>
  </si>
  <si>
    <t>Áp phí HSST: 200.000 Án phí DSST: 8.506.000</t>
  </si>
  <si>
    <t>28/4/2017</t>
  </si>
  <si>
    <t>15/QĐ-THA 03/5/2017</t>
  </si>
  <si>
    <t>Đoàn Văn Điệp</t>
  </si>
  <si>
    <t>Xóm Lý, Xuân Tân</t>
  </si>
  <si>
    <t>37/2016/HSST ngày 30/6/2016 của TAND huyện Xuân Trường</t>
  </si>
  <si>
    <t>84/QĐ-THA 03/4/2017</t>
  </si>
  <si>
    <t>Tiền phạt: 15.000.000</t>
  </si>
  <si>
    <t>16/QĐ-THA 03/5/2017</t>
  </si>
  <si>
    <t>Bùi Đức Thu</t>
  </si>
  <si>
    <t>X8, Thọ Nghiệp</t>
  </si>
  <si>
    <t>04/2017/HSST ngày 28/02/2017 của TAND huyện Xuân Trường</t>
  </si>
  <si>
    <t>89/QĐ-THA 20/4/2017</t>
  </si>
  <si>
    <t>Án phí HSSt: 200.000 Án phí DSSt: 600.000</t>
  </si>
  <si>
    <t>17/QĐ-THA 09/5/2017</t>
  </si>
  <si>
    <t>Hải Cường</t>
  </si>
  <si>
    <t>25/23.12.2016</t>
  </si>
  <si>
    <t>292/18.7.2016</t>
  </si>
  <si>
    <t>Án phí 235.301</t>
  </si>
  <si>
    <t>24/22.5.2017</t>
  </si>
  <si>
    <t>TrÇn Minh T©n
Phạm Văn Dũng</t>
  </si>
  <si>
    <t>TiÒn ph¹t 23.000</t>
  </si>
  <si>
    <t>55/24.8.2015;17/17,4,2017</t>
  </si>
  <si>
    <t>Mai Lê Tú</t>
  </si>
  <si>
    <t>TDP số 3, TT Yên định</t>
  </si>
  <si>
    <t>233/11,6,2010Toaf Hà Nội</t>
  </si>
  <si>
    <t>187/9,2,2017</t>
  </si>
  <si>
    <t>Phạt: 9,900</t>
  </si>
  <si>
    <t>22/5,5,2017</t>
  </si>
  <si>
    <t>Xóm 2, H Hà</t>
  </si>
  <si>
    <t>54/16,11,2016 TA H TRực Ninh</t>
  </si>
  <si>
    <t>185/8,2,2017</t>
  </si>
  <si>
    <t>Án phí: 4,833</t>
  </si>
  <si>
    <t>21/5,5,2017</t>
  </si>
  <si>
    <t>Tiền phạt 14.500</t>
  </si>
  <si>
    <t>23/12.5.2017</t>
  </si>
  <si>
    <t>75/10.4.2014 TA Định Quán - Đồng Nai</t>
  </si>
  <si>
    <t>34/08.3.2017</t>
  </si>
  <si>
    <t>Thanh toán trả bà Hạnh  148.722</t>
  </si>
  <si>
    <t>Bùi Văn Chinh</t>
  </si>
  <si>
    <t>289/HSST/02.2.2016</t>
  </si>
  <si>
    <t>Đinh Ngọc Ly</t>
  </si>
  <si>
    <t>Xóm 2 Tân An, Lộc Hoà, tp Nam Định</t>
  </si>
  <si>
    <t>33/2017/ HSST 21/4/2017</t>
  </si>
  <si>
    <t>309/QĐ-CTHA ngày 14/6/2017</t>
  </si>
  <si>
    <t>APHSST: 200 PSQNN: 3.000</t>
  </si>
  <si>
    <t>07/QĐ-CTHA 26/6/2017</t>
  </si>
  <si>
    <t>Nguyễn Văn Khải</t>
  </si>
  <si>
    <t>Trần Tài Tuệ</t>
  </si>
  <si>
    <t>Nguyễn Đông Hà</t>
  </si>
  <si>
    <t>Xóm 12- 
Xã Hồng Thuận</t>
  </si>
  <si>
    <t>13/HSST
25/4/2017</t>
  </si>
  <si>
    <t>114/QĐTHA
07/6/2017</t>
  </si>
  <si>
    <t>AP HSST 200
Truy nộp 1.150</t>
  </si>
  <si>
    <t>25/QĐTHA
21/6/2017</t>
  </si>
  <si>
    <t>Xóm 25 -
Xã Giao Thiện</t>
  </si>
  <si>
    <t>39/DSPT
17/11/2016</t>
  </si>
  <si>
    <t>17/QĐTHA
7/6/2017</t>
  </si>
  <si>
    <t>Án phí DSST 11.040</t>
  </si>
  <si>
    <t>27/QĐTHA
28/6/2017</t>
  </si>
  <si>
    <t>Xóm 6- HTX Quyết 
Thắng - Giao Tiến</t>
  </si>
  <si>
    <t>18/HSST
26/4/2017</t>
  </si>
  <si>
    <t>119/QĐTHA
07/6/2017</t>
  </si>
  <si>
    <t>72/14.9.23015</t>
  </si>
  <si>
    <t>Nguyễn Phương Lan, 
Thanh</t>
  </si>
  <si>
    <t>Công ty TNHH Phát tài</t>
  </si>
  <si>
    <t>30.6.2016</t>
  </si>
  <si>
    <t>Nguyễn Văn Đoán, Hiền</t>
  </si>
  <si>
    <t>Xóm Đức Thuận, 
xã Hải Xuân</t>
  </si>
  <si>
    <t xml:space="preserve"> Xóm Xuân Lập, 
xã Hải Xuân</t>
  </si>
  <si>
    <t>Án phí 9750</t>
  </si>
  <si>
    <t>28/24.8.2015</t>
  </si>
  <si>
    <t xml:space="preserve"> Xóm Đức Thuận, 
xã Hải Xuân</t>
  </si>
  <si>
    <t>Bồi thường 28000</t>
  </si>
  <si>
    <t>Công ty TNHH 
Vận tải biển Bắc Luân</t>
  </si>
  <si>
    <t>Công ty TNHH 
Vận tải biển Bắc Hải</t>
  </si>
  <si>
    <t>Xuân Hòa Đông, 
Hải Hòa</t>
  </si>
  <si>
    <t>Án phí 215879</t>
  </si>
  <si>
    <t>44/23.9.2016</t>
  </si>
  <si>
    <t>Nguyễn Thị Tuyết
Đặng Văn Vỹ</t>
  </si>
  <si>
    <t>TDP 17,Thịnh Long</t>
  </si>
  <si>
    <t>02/DSST
15/01/2010
TA Hải Hậu</t>
  </si>
  <si>
    <t>23/15.3.2010</t>
  </si>
  <si>
    <t>Án phí 2.800</t>
  </si>
  <si>
    <t>16.6.2017</t>
  </si>
  <si>
    <t>77/14.9.2015</t>
  </si>
  <si>
    <t>03/DSST
15/01/2010
TA Hải Hậu</t>
  </si>
  <si>
    <t>24/15.3.2010</t>
  </si>
  <si>
    <t>Án phí 8.465</t>
  </si>
  <si>
    <t>78/14.9.2015</t>
  </si>
  <si>
    <t xml:space="preserve">Nguyễn Thị Tuyết
</t>
  </si>
  <si>
    <t>29/DSST
20/9/2012
TA Hải Hậu</t>
  </si>
  <si>
    <t>32/23.7.2013</t>
  </si>
  <si>
    <t>Án phí 625</t>
  </si>
  <si>
    <t>74/14.9.2015</t>
  </si>
  <si>
    <t>Đặng Văn Vỹ</t>
  </si>
  <si>
    <t>08/HSST
25/3/2011
TA Hải Hậu</t>
  </si>
  <si>
    <t>347/10.6.2014</t>
  </si>
  <si>
    <t>Án phí 584</t>
  </si>
  <si>
    <t>76/14.9.2015</t>
  </si>
  <si>
    <t>Ngô Ngọc Cương</t>
  </si>
  <si>
    <t>TDP 10,Thịnh Long</t>
  </si>
  <si>
    <t>106/HNGĐ
26/7/2016
TA Hải Hậu</t>
  </si>
  <si>
    <t>13/07.10.2016</t>
  </si>
  <si>
    <t>27/20.6.2017</t>
  </si>
  <si>
    <t>Phạm Công Biên</t>
  </si>
  <si>
    <t>TDP 8, Thịnh Long</t>
  </si>
  <si>
    <t>85/HSPT
21/10/2015
TA Nam Định</t>
  </si>
  <si>
    <t>67/03.11.2016</t>
  </si>
  <si>
    <t>Phạt: 3000</t>
  </si>
  <si>
    <t>28/20.6.2017</t>
  </si>
  <si>
    <t>Án phí, truy thu 423.935</t>
  </si>
  <si>
    <t>11/DSPT/27.3.2017</t>
  </si>
  <si>
    <t>353/29.5.2017</t>
  </si>
  <si>
    <t>Án phí 85770</t>
  </si>
  <si>
    <t>26/12.6.2017</t>
  </si>
  <si>
    <t>Vũ Văn Khanh</t>
  </si>
  <si>
    <t>71/HSST/13.12.2016</t>
  </si>
  <si>
    <t>170/19.1.2017</t>
  </si>
  <si>
    <t>Truy thu 4000</t>
  </si>
  <si>
    <t>25/07.6.2017</t>
  </si>
  <si>
    <t>Án phí 150, Phạt 20000</t>
  </si>
  <si>
    <t>9.3.2017</t>
  </si>
  <si>
    <t>33/HSST/14.3.2006; TAND Quận 10, TP HCM</t>
  </si>
  <si>
    <t>16.2.2017</t>
  </si>
  <si>
    <t>64/26/8/2015  31/29.7.2016</t>
  </si>
  <si>
    <t xml:space="preserve">33/24.8.2015    </t>
  </si>
  <si>
    <t>Vũ Văn Lưu, Phạm Thị Hương</t>
  </si>
  <si>
    <t>Nguyễn Duy Công, Nguyễn Thị Thoa</t>
  </si>
  <si>
    <t>771/6.10.2010</t>
  </si>
  <si>
    <t>Công ty Duy Thái</t>
  </si>
  <si>
    <t>Hải Hoà</t>
  </si>
  <si>
    <t>31/24.3.2016</t>
  </si>
  <si>
    <t>Công ty Nam Bình</t>
  </si>
  <si>
    <t>28/23.3.2016</t>
  </si>
  <si>
    <t>45/7.10.2016</t>
  </si>
  <si>
    <t>Án phí 216.354</t>
  </si>
  <si>
    <t>22.6.2017</t>
  </si>
  <si>
    <t>Xóm 5A, H¶i Phong</t>
  </si>
  <si>
    <t>29/2/2017</t>
  </si>
  <si>
    <t xml:space="preserve"> 01/QĐ-THADS
 26/12/2016</t>
  </si>
  <si>
    <t>15/6/2017</t>
  </si>
  <si>
    <t>07/QĐ-THADS
 27/7/2015</t>
  </si>
  <si>
    <t>20/4/2017</t>
  </si>
  <si>
    <t>06/QĐ-THADS
29/8/2016</t>
  </si>
  <si>
    <t>15/2/2017</t>
  </si>
  <si>
    <t>07/QĐ-THA DS
09/9/2016</t>
  </si>
  <si>
    <t>12/QĐ-THADS
29/7/2015</t>
  </si>
  <si>
    <t>13/QĐ-THA DS
29/7/2015</t>
  </si>
  <si>
    <t>14/QĐ-THA DS
29/7/2015</t>
  </si>
  <si>
    <t>16/QĐ-THA DS
 29/7/2015</t>
  </si>
  <si>
    <t>17/QĐ-THA DS
29/7/2015</t>
  </si>
  <si>
    <t>18/QĐ-THA DS
29/7/2015</t>
  </si>
  <si>
    <t>23/6/2017</t>
  </si>
  <si>
    <t>19/QĐ-THA DS
 29/7/2015</t>
  </si>
  <si>
    <t>16/6/2017</t>
  </si>
  <si>
    <t>21/QĐ-THA DS
29/7/2015</t>
  </si>
  <si>
    <t>27/6/2017</t>
  </si>
  <si>
    <t>04/QĐ-THA DS
27/6/2016</t>
  </si>
  <si>
    <t>28/6/2017</t>
  </si>
  <si>
    <t>05/QĐ-THA DS
28/6/2016</t>
  </si>
  <si>
    <t>09/QĐ-THA DS
28/9/2016</t>
  </si>
  <si>
    <t>10/QĐ-THA DS
28/9/2016</t>
  </si>
  <si>
    <t>Nguyễn Văn Giáp</t>
  </si>
  <si>
    <t>01/QĐ-THADS
 27/7/2015</t>
  </si>
  <si>
    <t>03/QĐ-THADS
 05/01/2015</t>
  </si>
  <si>
    <t>04/QĐ-THADS 
27/7/2015</t>
  </si>
  <si>
    <t>11/QĐ-THADS
 27/7/2015</t>
  </si>
  <si>
    <t>01/QD-THADS
08/11/2015</t>
  </si>
  <si>
    <t>24/2/2017</t>
  </si>
  <si>
    <t>23/2/2017</t>
  </si>
  <si>
    <t>Trần Văn Sơn</t>
  </si>
  <si>
    <t>14/HNGĐ(26/5/2016)</t>
  </si>
  <si>
    <t>419(25/07/2016)</t>
  </si>
  <si>
    <t>AP: 21.452</t>
  </si>
  <si>
    <t>28(15/6/2017)</t>
  </si>
  <si>
    <t>256(18/04/2017)</t>
  </si>
  <si>
    <t>TT: 130.000</t>
  </si>
  <si>
    <t>P: 58.636</t>
  </si>
  <si>
    <t>Trương Thị Cúc</t>
  </si>
  <si>
    <t>Thôn Hải Bình
Nghĩa Thịnh</t>
  </si>
  <si>
    <t>114/HSPT
21/10/2016</t>
  </si>
  <si>
    <t>188
08/6/2017</t>
  </si>
  <si>
    <t>APHSST: 200
APHSPT: 200.000</t>
  </si>
  <si>
    <t>31/QĐ
26/6/2017</t>
  </si>
  <si>
    <t>Trần Đức Chuyên và Công ty Hoàng Phương</t>
  </si>
  <si>
    <t>32       26.8.2015</t>
  </si>
  <si>
    <t>207          20.4.2017</t>
  </si>
  <si>
    <t>Trả nợ gốc + lãi : 24.802.827.000đ</t>
  </si>
  <si>
    <t>15       06.6.2017</t>
  </si>
  <si>
    <t>Phạm Tiến Dũng</t>
  </si>
  <si>
    <t>429/2016/HSPT 13/10/1998 TAND tp Hà Nội</t>
  </si>
  <si>
    <t>29/QĐ-THA 03/01/2017</t>
  </si>
  <si>
    <t>Mai Văn Chinh</t>
  </si>
  <si>
    <t>Xóm 3 - Xuân Tiến</t>
  </si>
  <si>
    <t>2031/2001/HSPT 17-21/12/2001 TAND Tối Cao</t>
  </si>
  <si>
    <t>68/QĐ-THA 31/12/2003</t>
  </si>
  <si>
    <t>Phạt: 50.100.000đ</t>
  </si>
  <si>
    <t>25/QĐ-THA 29/6/2017</t>
  </si>
  <si>
    <t>Lương Văn Chinh</t>
  </si>
  <si>
    <t>Phạt: 320.100.000đ</t>
  </si>
  <si>
    <t>26/QĐ-THA 29/6/2017</t>
  </si>
  <si>
    <t>Nguyễn Văn Xuất</t>
  </si>
  <si>
    <t>Đội 2 - Xuân Hòa</t>
  </si>
  <si>
    <t>Phạt: 80.050.000đ</t>
  </si>
  <si>
    <t>27/QĐ-THA 29/6/2017</t>
  </si>
  <si>
    <t>Xã Xuân Vinh</t>
  </si>
  <si>
    <t>Trần Thế Anh, Nguyễn Thị Thêu</t>
  </si>
  <si>
    <t>08/DSST/24-3-2016của TAND huyện Xuân Trường</t>
  </si>
  <si>
    <t>54/QĐ-THA 01/6/2016</t>
  </si>
  <si>
    <t>Án phí DSST 5.644.000đ</t>
  </si>
  <si>
    <t>23/QĐ-THA 20/6/2017</t>
  </si>
  <si>
    <t>09/DSST/24-3-2016của TAND huyện Xuân Trường</t>
  </si>
  <si>
    <t>52/QĐ-THA 01/6/2016</t>
  </si>
  <si>
    <t>Án phí DSST 6.789.000đ</t>
  </si>
  <si>
    <t>21/QĐ-THA 20/6/2017</t>
  </si>
  <si>
    <t>10/DSST/24-3-2016của TAND huyện Xuân Trường</t>
  </si>
  <si>
    <t>56/QĐ-THA 01/6/2016</t>
  </si>
  <si>
    <t>Án phí DSST 3.785.000đ</t>
  </si>
  <si>
    <t>22/QĐ-THA 20/6/2017</t>
  </si>
  <si>
    <t>Ngô Văn Sinh</t>
  </si>
  <si>
    <t>X19, Thọ Nghiệp</t>
  </si>
  <si>
    <t>440/2011/HSST
26/9/2011 của TAND
quận Hoàng Mai - Hà Nội</t>
  </si>
  <si>
    <t>18/QĐ-THA
02/12/2011</t>
  </si>
  <si>
    <t>TP: 7.000.000</t>
  </si>
  <si>
    <t>88/QĐ-THA
21/7/2015</t>
  </si>
  <si>
    <t>Phạm Văn Trưởng</t>
  </si>
  <si>
    <t>X22, Thọ Nghiệp</t>
  </si>
  <si>
    <t>84/QĐ-THA
21/7/2015</t>
  </si>
  <si>
    <t>Ngô Đình Diệm</t>
  </si>
  <si>
    <t>X21, Thọ Nghiệp</t>
  </si>
  <si>
    <t>TP: 4.950.000</t>
  </si>
  <si>
    <t>90/QĐ-THA
21/7/2015</t>
  </si>
  <si>
    <t>Đặng Văn Trường</t>
  </si>
  <si>
    <t>Xuân Phú</t>
  </si>
  <si>
    <t>138/QĐ-THA
25/8/2015</t>
  </si>
  <si>
    <t>Trần Văn DĐệ + Hằng</t>
  </si>
  <si>
    <t>Đào Tiến Luông</t>
  </si>
  <si>
    <t>Xóm 33, Yên Đồng, Ý Yên, NĐ</t>
  </si>
  <si>
    <t>71/HSST_14/9/2016</t>
  </si>
  <si>
    <t>114_18/01/2017</t>
  </si>
  <si>
    <t>Phạm Văn Giáp + Thêu</t>
  </si>
  <si>
    <t>Xóm 27, Yên Đồng, Ý Yên, NĐ</t>
  </si>
  <si>
    <t>04/DSST_15/9/2016</t>
  </si>
  <si>
    <t>11_19/01/2017</t>
  </si>
  <si>
    <t>21_27/6/2017</t>
  </si>
  <si>
    <t>30_21/10/2016</t>
  </si>
  <si>
    <t>Số 132C Hàn Thuyên, phường Vị Hoàng, tp Nam Định</t>
  </si>
  <si>
    <t>01/2015HSST 14/01/2015</t>
  </si>
  <si>
    <t>28/QĐ-CTHA 04/8/2015</t>
  </si>
  <si>
    <t>Án phí HSST 200 PSQNN 3.000</t>
  </si>
  <si>
    <t>119/QĐ-CTHA 12/3/2015</t>
  </si>
  <si>
    <t>Tổ 15 Tây Ga, P. Trường Thi, NĐ</t>
  </si>
  <si>
    <t>B2P1 TT Quần Ngựa, tổ 11, P. Trường Thi</t>
  </si>
  <si>
    <t>Tổ 31 P. Trường Thi, NĐ</t>
  </si>
  <si>
    <t>Vũ Ngọc Thịnh</t>
  </si>
  <si>
    <t>103 Tây Ga, P. Trường Thi, NĐ</t>
  </si>
  <si>
    <t>Nguyễn Anh Tú</t>
  </si>
  <si>
    <t>Ngõ 2 Giải Phóng, P. Trường Thi, NĐ</t>
  </si>
  <si>
    <t>Văn Cường</t>
  </si>
  <si>
    <t>153 phố Mới Ga, P. Trường Thi, NĐ</t>
  </si>
  <si>
    <t>Vũ Mạnh Lộc</t>
  </si>
  <si>
    <t>29B/4 Giải Phóng, P. Trường Thi, NĐ
Ở: Xóm Bến, Mỹ Xá, NĐ</t>
  </si>
  <si>
    <t>120 phố Mới Ga, P. Trường Thi,NĐ</t>
  </si>
  <si>
    <t>C.ty TNHH Hóa Dược DH</t>
  </si>
  <si>
    <t>45A Giải Phóng, P. Trường Thi, NĐ</t>
  </si>
  <si>
    <t>Lưu Bích Ngà
Lưu Văn Hòa</t>
  </si>
  <si>
    <t>172 Giải Phóng, P. Trường Thi, NĐ</t>
  </si>
  <si>
    <t>Xóm 2 Mỹ Trọng, Mỹ Xá, NĐ</t>
  </si>
  <si>
    <t>131 Tô Hiến Thành, Mỹ Xá,NĐ</t>
  </si>
  <si>
    <t>Phúc Trọng, Mỹ Xá, NĐ</t>
  </si>
  <si>
    <t>106 xóm 2, Mỹ Xá, NĐ</t>
  </si>
  <si>
    <t>4/20 xóm 1, Mỹ Xá, NĐ</t>
  </si>
  <si>
    <t>28/74 Điện Biên - P. Cửa
 Bắc - NĐ</t>
  </si>
  <si>
    <t>Số nhà 24 Điện Biên, P. Cửa Bắc, TP NĐ
32 Gốc Mít, P. Vị Xuyên, NĐ</t>
  </si>
  <si>
    <t>Trần Khắc Vỹ</t>
  </si>
  <si>
    <t>Tổ 28 - P. Cửa Bắc - NĐ</t>
  </si>
  <si>
    <t xml:space="preserve">Phạm Ngọc Sơn
</t>
  </si>
  <si>
    <t>1H Cổng Hậu - P. Cửa Bắc - NĐ</t>
  </si>
  <si>
    <t>Nguyễn Thị Tú Anh</t>
  </si>
  <si>
    <t>38B/109 Điện Biên - P. Cửa Bắc - NĐ</t>
  </si>
  <si>
    <t>26B/75 Điện Biên - P. Cửa Bắc - NĐ</t>
  </si>
  <si>
    <t>244A/220 Trần Đăng Ninh - P. Cửa Bắc - NĐ</t>
  </si>
  <si>
    <t>76 Phán Chương
(nay là 54/291 
Văn Cao), P. Văn
Miếu, TP NĐ
25/105 Vị Xuyên</t>
  </si>
  <si>
    <t>Trương Doãn Tùng</t>
  </si>
  <si>
    <t>8/180 Nguyễn Văn Trỗi - P. Trần Quang Khải - NĐ</t>
  </si>
  <si>
    <t>7/26 Nguyễn Bính - P. Trần Quang Khải - NĐ</t>
  </si>
  <si>
    <t>Vũ Đình Mạnh</t>
  </si>
  <si>
    <t>23/2 Trần Bích San - P. Trần Quang Khải - NĐ</t>
  </si>
  <si>
    <t>355 Nguyễn Bính - P. Trần Quang Khải - NĐ</t>
  </si>
  <si>
    <t>Nguyễn Thị Hoa</t>
  </si>
  <si>
    <t>1/215 Vũ Hữu Lợi, P. Cửa Nam, Nam Định</t>
  </si>
  <si>
    <t>6/16 Thủy Cơ - P. Cửa Nam - Nam Định</t>
  </si>
  <si>
    <t>24/16 Thủy Cơ - Cửa Nam - Nam Định</t>
  </si>
  <si>
    <t>ngõ 60 Hàng Thao mới - Ngô Quyền - Nam Định</t>
  </si>
  <si>
    <t>49 Đinh Bộ Lĩnh - Ngô Quyền - Nam Định</t>
  </si>
  <si>
    <t>194 Hàng Thao - Ngô Quyền - Nam Định</t>
  </si>
  <si>
    <t>Nguyễn Mạnh Tường</t>
  </si>
  <si>
    <t>11/31 Tô Hiệu - Ngô Quyền - Nam Định</t>
  </si>
  <si>
    <t>9/49 Hưng Yên - Quang Trung - Nam Định</t>
  </si>
  <si>
    <t>Vũ Thành Trung</t>
  </si>
  <si>
    <t>17/56 Máy Tơ - Ngô Quyền - Nam Định</t>
  </si>
  <si>
    <t>86 Máy Tơ - Ngô Quyền - Nam Định</t>
  </si>
  <si>
    <t>79 Bến Thóc - Ngô Quyền - Nam Định</t>
  </si>
  <si>
    <t>Trần Thị Nguyệt Nga</t>
  </si>
  <si>
    <t>69 Bến Thóc - Ngô Quyền - Nam Định</t>
  </si>
  <si>
    <t>6/109 Bến Thóc  - Ngô Quyền - Nam Định</t>
  </si>
  <si>
    <t>53 Bến Thóc - Ngô Quyền - Nam Định</t>
  </si>
  <si>
    <t>31 Tô Hiệu - Ngô Quyền - NĐ</t>
  </si>
  <si>
    <t>3/6 Đông Khê - Ngô Quyền - NĐ</t>
  </si>
  <si>
    <t>Phạm Văn Thắng</t>
  </si>
  <si>
    <t>13A Phúc Châu - Ngô Quyền - Nam Định</t>
  </si>
  <si>
    <t>Bùi Thị Thủy</t>
  </si>
  <si>
    <t>28 Đông Kinh Nghĩa Thục - Ngô Quyền - NĐ</t>
  </si>
  <si>
    <t>Hoàng Văn Hải
Nguyễn Thị Hồng Gấm</t>
  </si>
  <si>
    <t>53 Máy Tơ - Ngô Quyền - Nđ</t>
  </si>
  <si>
    <t>Đặng Thị Thúy Hạnh</t>
  </si>
  <si>
    <t>9/23 tổ 15 khu Thủy Cơ - Cửa Nam - Nam Định</t>
  </si>
  <si>
    <t>1/93/181 Phù Long- TTX</t>
  </si>
  <si>
    <t>10/167 đường 19/5 TTX</t>
  </si>
  <si>
    <t>12/83 cù chính lan- TTX</t>
  </si>
  <si>
    <t>19/5 TTX- NĐ</t>
  </si>
  <si>
    <t>tổ 29 thành nam- TTX</t>
  </si>
  <si>
    <t>106 đường 19/5- TTX</t>
  </si>
  <si>
    <t>Nguyễn Thị Thủy</t>
  </si>
  <si>
    <t>26/83 Cù Chính Lan- TTX</t>
  </si>
  <si>
    <t>4/189 Phù Long A- TTX</t>
  </si>
  <si>
    <t>166 đường Thái Binh- TTX</t>
  </si>
  <si>
    <t>90 đường Thái Bình - TTX</t>
  </si>
  <si>
    <t>Vũ Sơn Lâm</t>
  </si>
  <si>
    <t>7/156 cù chính lan- TTX</t>
  </si>
  <si>
    <t>Nguyên Phi Hùng</t>
  </si>
  <si>
    <t>1/186 đường Thái Bình- TTX</t>
  </si>
  <si>
    <t>Tống Xuân Thắng</t>
  </si>
  <si>
    <t>50/16 Trần Nhật Duật-TTX</t>
  </si>
  <si>
    <t>16/122 đường Thái Bình-TTX</t>
  </si>
  <si>
    <t>60 Trần Nhật Duật-TTX</t>
  </si>
  <si>
    <t xml:space="preserve">Nguyên Thế Hùng </t>
  </si>
  <si>
    <t>18/147 Đồng Tháp 10-TTX</t>
  </si>
  <si>
    <t>2/306 hàn thuyên- TTX</t>
  </si>
  <si>
    <t>12/208 đường Thái Bình-TTX</t>
  </si>
  <si>
    <t>13/109 đồng tháp 10- TTX</t>
  </si>
  <si>
    <t>276 đường Thái Binhf- TTX</t>
  </si>
  <si>
    <t>34/8 Trần Nhật Duật- TTX</t>
  </si>
  <si>
    <t>Uông sỹ Phong</t>
  </si>
  <si>
    <t>28/1/122 đường Thái bình- TTX</t>
  </si>
  <si>
    <t>Phạn Anh Dũng</t>
  </si>
  <si>
    <t>16/8/282 đường thái bình</t>
  </si>
  <si>
    <t>19/76 trần Nhật duật- TTX</t>
  </si>
  <si>
    <t>10/63 Phù Long A- TTX</t>
  </si>
  <si>
    <t xml:space="preserve"> Lê Thị Ngân</t>
  </si>
  <si>
    <t>D5 P3- KTT Văn Miếu</t>
  </si>
  <si>
    <t>B6P2- KTT Máy tơ- Văn Miếu</t>
  </si>
  <si>
    <t>I13F12- KTT Văn Miếu</t>
  </si>
  <si>
    <t>307 Văn Miếu- NĐ</t>
  </si>
  <si>
    <t>B9P1- KTT ngân hàng</t>
  </si>
  <si>
    <t>Nguyên Thị thanh Trang</t>
  </si>
  <si>
    <t>B12P7- KTT VĂN MIẾU</t>
  </si>
  <si>
    <t>L1P4 Phán chương- VM</t>
  </si>
  <si>
    <t>76 Phán chương- Văn Miếu</t>
  </si>
  <si>
    <t>C3P5 Văn Miếu- NĐ</t>
  </si>
  <si>
    <t>24/80 Trần Huy Liệu- VM</t>
  </si>
  <si>
    <t>D12P15 ktt văn miếu</t>
  </si>
  <si>
    <t>Bùi Chí Thanh</t>
  </si>
  <si>
    <t>đường Ninh Bình- Văn Miếu</t>
  </si>
  <si>
    <t>B13P4-ktt Vănmiếu</t>
  </si>
  <si>
    <t>cty CPXD đô thị</t>
  </si>
  <si>
    <t>89 quang trung- Tp. NĐ</t>
  </si>
  <si>
    <t>Nguyễn Thị Hạnh</t>
  </si>
  <si>
    <t>A4P4 tập thể Ngân hàng, p Văn Miếu, TP Nam Định</t>
  </si>
  <si>
    <t xml:space="preserve">Cao Thị Lan
</t>
  </si>
  <si>
    <t>4/112 Lê Hồng Phong,  Phan Đình Phùng, TP Nam Định</t>
  </si>
  <si>
    <t xml:space="preserve">Trần Minh Sơn
</t>
  </si>
  <si>
    <t>12/62 Trường Chinh- P.Bà Triệu- TP Nam Định</t>
  </si>
  <si>
    <t>số 17 Nguyễn Chánh- P Bà Triệu- TP. Nam Định</t>
  </si>
  <si>
    <t xml:space="preserve">Phạm Duy Cường
</t>
  </si>
  <si>
    <t xml:space="preserve">24/150 Trường Chinh, phường Quang Trung, TP Nam Định </t>
  </si>
  <si>
    <t xml:space="preserve">Phạm Hồng Sơn
</t>
  </si>
  <si>
    <t>6/43/213 Mạc Thị Bưởi- P Quang Trung- TP Nam Định</t>
  </si>
  <si>
    <t>Lã Mạnh Tùng</t>
  </si>
  <si>
    <t>7/179 Hàn
Thuyên, P. Vị
Hoàng, NĐ</t>
  </si>
  <si>
    <t>Vũ Đức Nam</t>
  </si>
  <si>
    <t>30/189 Lê Hồng
Phong, P. Vị
Hoàng, NĐ</t>
  </si>
  <si>
    <t>Trần minh Tuấn</t>
  </si>
  <si>
    <t>số 7, Trần Thánh Tông, p. Thống Nhất, NĐ</t>
  </si>
  <si>
    <t>Phan Văn Dương</t>
  </si>
  <si>
    <t>Lê Anh Tuấn</t>
  </si>
  <si>
    <t>57 Nhà Chung, p. NgDu, tpNĐ</t>
  </si>
  <si>
    <t>Nguyễn Đức Huy</t>
  </si>
  <si>
    <t>61 Nhà Chung, p. NGDu, tpNĐ</t>
  </si>
  <si>
    <t>51 Hàng Tiện, p. Q Trung, tp NĐ</t>
  </si>
  <si>
    <t>Đinh Thị Thu Thủy</t>
  </si>
  <si>
    <t>Trần Sỹ Bái
Vũ Ngọc Quân</t>
  </si>
  <si>
    <t>203B Giải Phóng, xã Lộc Hoà, TP NĐ</t>
  </si>
  <si>
    <t>Hoàng Trung Nam
Hoàng Xuân Hà</t>
  </si>
  <si>
    <t>Nguyễn Đức Quân</t>
  </si>
  <si>
    <t>Nguyễn Như Sơn
Nguyễn Thị Gái</t>
  </si>
  <si>
    <t xml:space="preserve">565 Trường Chinh, P. Hạ Long, TP NĐ (Sơn)
P5C nhà 3 tầng số 9 đường Vụ Bản, P. Năng Tĩnh, TP NĐ (Gái)
</t>
  </si>
  <si>
    <t xml:space="preserve">Trần Thị Tám
Nguyễn Văn Bằng
</t>
  </si>
  <si>
    <t xml:space="preserve">166/549 Trường Chinh - P. Hạ Long -TPNĐ </t>
  </si>
  <si>
    <t xml:space="preserve">Trần Thị Kim Oanh </t>
  </si>
  <si>
    <t>11/63 Tổ 26 Phù Long A - P. Trần Tế Xương - TPNĐ</t>
  </si>
  <si>
    <t xml:space="preserve">Ngô Xuân Thành </t>
  </si>
  <si>
    <t>2B tập thể nông sản - P. Hạ Long - TPNĐ</t>
  </si>
  <si>
    <t>Quách Gia Tuấn</t>
  </si>
  <si>
    <t>25 tập thể vệ sinh phòng dịch đông y - P. Lộc Hạ - TPNĐ</t>
  </si>
  <si>
    <t>11B Đông An</t>
  </si>
  <si>
    <t>10A Phan Đình Giót</t>
  </si>
  <si>
    <t>14 Tổ 6 Đông An</t>
  </si>
  <si>
    <t>18B/2 Đông An</t>
  </si>
  <si>
    <t>39 Phan Đình Giót</t>
  </si>
  <si>
    <t>40/50 đường Ninh Bình</t>
  </si>
  <si>
    <t>15A 3 Tầng số 11 Trần Huy Liệu</t>
  </si>
  <si>
    <t>7/13 Tổ 27 Đông An</t>
  </si>
  <si>
    <t>Trần Công Thiện</t>
  </si>
  <si>
    <t>22/155 Trần Nhân Tông -
Đông An</t>
  </si>
  <si>
    <t>Trần Thi Thanh Ngân</t>
  </si>
  <si>
    <t>1/61 Phan Đình Giót</t>
  </si>
  <si>
    <t xml:space="preserve">Trương Thành Nam </t>
  </si>
  <si>
    <t>20A/13 Tổ 27 Đông An</t>
  </si>
  <si>
    <t>Nguyễn Việt Dũng 
(Văn Dũng)</t>
  </si>
  <si>
    <t>Nguyễn Việt Dũng 
(Văn Dũng)
3A Tổ 15 (38/29) Đông An</t>
  </si>
  <si>
    <t>50B (18/19) Trần Huy Liệu</t>
  </si>
  <si>
    <t>Nguyễn Viết Chung</t>
  </si>
  <si>
    <t xml:space="preserve">3A Tổ 15 Đông An </t>
  </si>
  <si>
    <t>Số 12 Đinh Bộ Lĩnh</t>
  </si>
  <si>
    <t>6/113 Trần Quang khải</t>
  </si>
  <si>
    <t>29 Nguyễn Trãi - PĐP
38/42 Đinh Bộ Lĩnh</t>
  </si>
  <si>
    <t>Lộc Đồng</t>
  </si>
  <si>
    <t>111B 3 Tầng số 9 Trần Huy Liệu</t>
  </si>
  <si>
    <t>58 Văn Cao
Xóm 4 Mỹ Trọng - Mỹ Xá</t>
  </si>
  <si>
    <t xml:space="preserve">40/30 Đông An I </t>
  </si>
  <si>
    <t>Trần Văn Hóa (Báu)</t>
  </si>
  <si>
    <t>02/42 Đinh Bộ Lĩnh</t>
  </si>
  <si>
    <t>23Q Đông An</t>
  </si>
  <si>
    <t xml:space="preserve">Trần Văn Nam </t>
  </si>
  <si>
    <t xml:space="preserve">B13 P4 TT Văn Miếu </t>
  </si>
  <si>
    <t xml:space="preserve">Nguyễn Văn Hùng </t>
  </si>
  <si>
    <t xml:space="preserve">Xóm Trại </t>
  </si>
  <si>
    <t>10/55 Nguyễn Văn Trỗi - NT
KTT Bệnh xá Công An</t>
  </si>
  <si>
    <t xml:space="preserve">Trần Văn Trung </t>
  </si>
  <si>
    <t xml:space="preserve">1/61 Phan Đình Giót </t>
  </si>
  <si>
    <t xml:space="preserve">Nguyễn Xuân Minh </t>
  </si>
  <si>
    <t xml:space="preserve">Lộng Đồng </t>
  </si>
  <si>
    <t xml:space="preserve">32 Năng Tĩnh - P Năng Tĩnh </t>
  </si>
  <si>
    <t xml:space="preserve">Lê Văn Hùng </t>
  </si>
  <si>
    <t>Số nhà 5 tổ 13 - P Năng Tĩnh</t>
  </si>
  <si>
    <t xml:space="preserve">Phạm Văn Minh </t>
  </si>
  <si>
    <t xml:space="preserve">Thôn Gia Hòa - Lộc An </t>
  </si>
  <si>
    <t xml:space="preserve">Bùi Duy Dương </t>
  </si>
  <si>
    <t>Khu tập thể Công an - Xã Lộc An - TP NĐ</t>
  </si>
  <si>
    <t xml:space="preserve">40/178 Trần Quang Khải, phường Năng Tĩnh, thành phố Nam Định </t>
  </si>
  <si>
    <t xml:space="preserve">Thôn Lộng Đồng, xã Lộc An, TP Nam Định </t>
  </si>
  <si>
    <t>12/21 Trần Nhân Tông, phường Năng Tĩnh, thành phố Nam Định</t>
  </si>
  <si>
    <t xml:space="preserve">Số 5/13 tổ 27 Đông An I, phường Năng Tĩnh, thành phố Nam Định </t>
  </si>
  <si>
    <t>Thô Vụ Bản, xã Lộc An, thành phố Nam Định</t>
  </si>
  <si>
    <t>Lộng Đồng- Lộc An- T Nam Định</t>
  </si>
  <si>
    <t>Đặng Nguyễn Phú</t>
  </si>
  <si>
    <t xml:space="preserve">khu Đông A- phường Năng Tĩnh- TP. Nam Định
</t>
  </si>
  <si>
    <t xml:space="preserve">84/188 Trần Quang Khải- phường Năng Tĩnh- TP. Nam Định.
</t>
  </si>
  <si>
    <t xml:space="preserve">21/158 Văn Cao- phường Năng Tĩnh-  TP. Nam Định 
</t>
  </si>
  <si>
    <t xml:space="preserve">số 4 Phan Đình Giót- phường Năng Tĩnh – TP.Nam Định
</t>
  </si>
  <si>
    <t>Bùi Đình Thanh</t>
  </si>
  <si>
    <t xml:space="preserve">Vụ Bản- Lộc An- TP. Nam Định.
</t>
  </si>
  <si>
    <t xml:space="preserve">7/335 Nguyễn Văn Trỗi- P. Năng Tĩnh- TP. Nam Định
</t>
  </si>
  <si>
    <t xml:space="preserve">Nguyễn Trọng Hoàn ( Hoàng)
</t>
  </si>
  <si>
    <t xml:space="preserve">137 Trần Nhân Tông-phường Năng Tĩnh- TP. Nam Định.
</t>
  </si>
  <si>
    <t>Xóm Trại, xã Lộc An, thành phố Nam Định</t>
  </si>
  <si>
    <t>Trần Thị Thúy</t>
  </si>
  <si>
    <t xml:space="preserve">Số 4 Trần Bình Trọng, phường Bà Triệu, thành phố Nam Định
81/188 Trần Quang Khải, phường Năng Tĩnh, TP Nam Định </t>
  </si>
  <si>
    <t xml:space="preserve">8/102 Văn Cao, phường Năng Tĩnh, thành phố Nam Định </t>
  </si>
  <si>
    <t xml:space="preserve">Trần Huy Liệu </t>
  </si>
  <si>
    <t>Đội 4 Xóm Trung - Mai Xá - Mỹ Xá</t>
  </si>
  <si>
    <t>CT TNHH Trường Thịnh</t>
  </si>
  <si>
    <t>Công ty cổ phần xây lắp Dầu khí 2</t>
  </si>
  <si>
    <t>CT CP xây lắp dầu khí 2
1 Đông Tiến- Cụm CN An Xá- TP NĐ</t>
  </si>
  <si>
    <t xml:space="preserve">Công ty cổ phần Thúy Đạt </t>
  </si>
  <si>
    <t xml:space="preserve">23/14 Nguyễn Trãi, P. Vị Hoàng, TP NĐ (Trường)
Xóm Mỹ Tiến I, thôn Phù Long, xã Nam Phong (Thanh)
Tổ 1 Đò Quan, xã Nam Phong, TP NĐ (Thanh)
1/1 Đò Quan, P. Cửa Nam, TPNĐ (Thuỷ)
</t>
  </si>
  <si>
    <t>Số 6/37Phan Bội Châu, P. Trần Đăng Ninh, TP NĐ (Tuấn)
Số 6/37Phan Bội Châu, P. Trần Đăng Ninh, TP NĐ (Tú)</t>
  </si>
  <si>
    <t>tổ 11 phường Cửa Nam, NĐ</t>
  </si>
  <si>
    <t xml:space="preserve">3/114 Lương Thế Vinh, P. Trần Đăng Ninh, TP NĐ (Cư)
18H, P. Hạ Long, TP NĐ (Bắc)
Số 57 Phù Nghĩa, P. Hạ Long, TP NĐ (Long)
</t>
  </si>
  <si>
    <t>Thôn Vụ Bản, xã Lộc An, thành phố Nam Định</t>
  </si>
  <si>
    <t>Nguyễn Thị Hương và ĐB</t>
  </si>
  <si>
    <t>Ngô Quốc Hưng và ĐB</t>
  </si>
  <si>
    <t>Trần Huy Liệu, Nam Định</t>
  </si>
  <si>
    <t>Trần Văn Út và ĐB</t>
  </si>
  <si>
    <t>4/22/51 Phan Bội Châu, Nam Định</t>
  </si>
  <si>
    <t>5C Trần Đăng Ninh, Nam Định</t>
  </si>
  <si>
    <t>Bùi Khắc Tiệp
Đào Đăng Khoa</t>
  </si>
  <si>
    <t>Thửa 212, xóm 3, Tân An, Lộc Hòa, Nam Định</t>
  </si>
  <si>
    <t>131/HSST
16/3/2016</t>
  </si>
  <si>
    <t>132/HSST
22/3/2016</t>
  </si>
  <si>
    <t>364/HSST
12/8/2016</t>
  </si>
  <si>
    <t>238/HSST
9/11/2015</t>
  </si>
  <si>
    <t>11/HSPT
9/3/2017</t>
  </si>
  <si>
    <t>04/KDTM
1/9/2015</t>
  </si>
  <si>
    <t>165/HSST
29/3/2016</t>
  </si>
  <si>
    <t>453/HSPT
8/9/2014</t>
  </si>
  <si>
    <t>213/DSPT
18/12/2012</t>
  </si>
  <si>
    <t>993/HSPT
22/7/1995</t>
  </si>
  <si>
    <t>465/HSST
23/12/2016</t>
  </si>
  <si>
    <t>137 ngày 21/12/2005</t>
  </si>
  <si>
    <t>139 ngày 11/5/2011</t>
  </si>
  <si>
    <t>305 ngày 20/9/2007</t>
  </si>
  <si>
    <t>66 ngày 23/3/2010</t>
  </si>
  <si>
    <t>359 ngày 13/11/2014</t>
  </si>
  <si>
    <t>104 ngày 25/8/2015</t>
  </si>
  <si>
    <t>69 ngày 30/9/2015</t>
  </si>
  <si>
    <t>112 ngày 25/4/2012</t>
  </si>
  <si>
    <t>606 ngày 31/12/2004</t>
  </si>
  <si>
    <t>50 ngày 12/4/2000</t>
  </si>
  <si>
    <t>29 ngày 8/4/2013</t>
  </si>
  <si>
    <t>339 ngày 15/8/2013</t>
  </si>
  <si>
    <t>429 ngày 10/11/2016</t>
  </si>
  <si>
    <t>364 ngày 21/11/2014</t>
  </si>
  <si>
    <t>324 ngày 26/9/2012</t>
  </si>
  <si>
    <t>04 ngày 14/11/2007</t>
  </si>
  <si>
    <t>362 ngày 07/11/2007</t>
  </si>
  <si>
    <t>55 ngày 07/3/2017</t>
  </si>
  <si>
    <t>279/HSST
16.8.2013</t>
  </si>
  <si>
    <t>277/HSST
31.8.2012</t>
  </si>
  <si>
    <t>37/SST
29.7.2011</t>
  </si>
  <si>
    <t>06/HSST
12.1.2012</t>
  </si>
  <si>
    <t>35/THA
8.4.2015</t>
  </si>
  <si>
    <t>219/HSST
22.12.2015</t>
  </si>
  <si>
    <t>204
21.11.2014</t>
  </si>
  <si>
    <t>32/HSPT
15.1.2008</t>
  </si>
  <si>
    <t>122
18.4.2008</t>
  </si>
  <si>
    <t>195
21.9.1999</t>
  </si>
  <si>
    <t>46
6.5.2015</t>
  </si>
  <si>
    <t>83
8.9.2008</t>
  </si>
  <si>
    <t>159/HSST
13.12.2016</t>
  </si>
  <si>
    <t>90
22.7.2015</t>
  </si>
  <si>
    <t>199/HSST
11/11.2016</t>
  </si>
  <si>
    <t>52
11.8.2008</t>
  </si>
  <si>
    <t>599/HSPT
22.3.2000</t>
  </si>
  <si>
    <t>252
10.9.2012</t>
  </si>
  <si>
    <t>410
25.9.2012</t>
  </si>
  <si>
    <t>181
8.4.2014</t>
  </si>
  <si>
    <t>264
14.9.2011</t>
  </si>
  <si>
    <t>14/HSST
5.6.2015</t>
  </si>
  <si>
    <t>05/HSST
29.1.2016</t>
  </si>
  <si>
    <t>48
4.11.2013</t>
  </si>
  <si>
    <t>497
7.8.2013</t>
  </si>
  <si>
    <t>06
17.1.2014</t>
  </si>
  <si>
    <t>29
15.2.2000</t>
  </si>
  <si>
    <t>377
23.8.2016</t>
  </si>
  <si>
    <t>312
24.1.2000</t>
  </si>
  <si>
    <t>195
22.9.2007</t>
  </si>
  <si>
    <t>103
6.6.2016</t>
  </si>
  <si>
    <t>152
15.9.2016</t>
  </si>
  <si>
    <t>563
7.12.1999</t>
  </si>
  <si>
    <t>106
18.4.2014</t>
  </si>
  <si>
    <t>212
12.10.1999</t>
  </si>
  <si>
    <t>04
12.1.2015</t>
  </si>
  <si>
    <t>14
24.1.2006</t>
  </si>
  <si>
    <t>27
19.2.2009</t>
  </si>
  <si>
    <t>224
23.12.2015</t>
  </si>
  <si>
    <t>326
16.11.2011</t>
  </si>
  <si>
    <t>384
31.8.2016</t>
  </si>
  <si>
    <t>1490/HSST
30/9/1999</t>
  </si>
  <si>
    <t>167/HSST
11/11/2014</t>
  </si>
  <si>
    <t>127/HSST
11/12/2013</t>
  </si>
  <si>
    <t>227/HSST
16/11/1998</t>
  </si>
  <si>
    <t>354/HSST
22/11/2011</t>
  </si>
  <si>
    <t>2236/HSST
8/12/2009</t>
  </si>
  <si>
    <t>721/HSST
10/12/2009</t>
  </si>
  <si>
    <t>1668/HSPT
22/11/07</t>
  </si>
  <si>
    <t>1036/HSST
13/4/2000</t>
  </si>
  <si>
    <t>219/HSST
15/10/1999</t>
  </si>
  <si>
    <t>1861/HSPT
26/9/1998</t>
  </si>
  <si>
    <t>223/HSST
13/11/1998</t>
  </si>
  <si>
    <t>1847/PT
24/11/2006</t>
  </si>
  <si>
    <t>581/HSST
20/11/2012</t>
  </si>
  <si>
    <t>604/HSPT
30/10/2012</t>
  </si>
  <si>
    <t>10/DS
27/8/2015
TP NĐ</t>
  </si>
  <si>
    <t>30/DSST
19.9.2012</t>
  </si>
  <si>
    <t>15/DS-ST
31/8/2016
TP Nam Định</t>
  </si>
  <si>
    <t>439/HNGĐ
23.9.2016
TP Nam ĐỊnh</t>
  </si>
  <si>
    <t>327/HSST
12.8.2014
Dĩ An- Bình Dương</t>
  </si>
  <si>
    <t>25/HSST
12/8/2015</t>
  </si>
  <si>
    <t>15/HSST
10/02/2015</t>
  </si>
  <si>
    <t>03/HSPT
14.01.2016</t>
  </si>
  <si>
    <t>03/HSPT
14/01/2016</t>
  </si>
  <si>
    <t>29/HSST
28/02/2017</t>
  </si>
  <si>
    <t>07/KDTM
04/6/2015</t>
  </si>
  <si>
    <t>118/HSST
15/09/2015</t>
  </si>
  <si>
    <t>02/HSST
3/2/2015</t>
  </si>
  <si>
    <t>26/HSST
29/01/2016
TA TP Thanh Hoá</t>
  </si>
  <si>
    <t>428/HSST
09/11/2016
TA TPNĐ</t>
  </si>
  <si>
    <t>436/HSST
17/11/2016
TA TPNĐ</t>
  </si>
  <si>
    <t xml:space="preserve">64/HSST
11/4/1998
T Nam Định </t>
  </si>
  <si>
    <t>51/HSST
09/2/2009
Quận Hoàn Kiếm - HN</t>
  </si>
  <si>
    <t>35/HSST
23/6/2000
Q Tây Hồ - HN</t>
  </si>
  <si>
    <t>17/HSST
12/8/1999
Quân khu 3</t>
  </si>
  <si>
    <t>2124/HSPT
21/10/1999
Tối cao</t>
  </si>
  <si>
    <t xml:space="preserve">207/HSST
06/10/1999
T Nam Định </t>
  </si>
  <si>
    <t>367/HSPT
12/4/2006
Tối cao</t>
  </si>
  <si>
    <t xml:space="preserve">285/HSST
08/8/2008
TP Nam Định </t>
  </si>
  <si>
    <t xml:space="preserve">37/HSST
05/2/2010
TP Nam Định </t>
  </si>
  <si>
    <t>81/HSST
03/8/2009
Quận 2 - TP HCM</t>
  </si>
  <si>
    <t xml:space="preserve">357/HSST
02/11/2010
TP Nam Định </t>
  </si>
  <si>
    <t>1008/HSST
28/4/2009
TP Hồ Chí Minh</t>
  </si>
  <si>
    <t xml:space="preserve">58/HSST
10/3/2011
TP Nam Định </t>
  </si>
  <si>
    <t>238/HSST 
25/8/2011
Quận 8 - TP HCM</t>
  </si>
  <si>
    <t>58/HSST
15/9/2008
T Hưng Yên</t>
  </si>
  <si>
    <t>56/HSST
27/9/2011
H Ý Yên</t>
  </si>
  <si>
    <t>31/HSST
25/5/2011
T Thanh Hóa</t>
  </si>
  <si>
    <t xml:space="preserve">204/HSPT
18/4/2012
T Nam Định </t>
  </si>
  <si>
    <t>214/HSST
06/8/2012
TP Nam Định</t>
  </si>
  <si>
    <t xml:space="preserve">67/HSPT
07/8/2012
T Nam Định </t>
  </si>
  <si>
    <t xml:space="preserve">30/HSST 
24/9/2012
H Vụ Bản </t>
  </si>
  <si>
    <t>29/HSST
14/9/2014
H Vụ Bản</t>
  </si>
  <si>
    <t xml:space="preserve">231/HSST
02/3/2012
TP Nam Định </t>
  </si>
  <si>
    <t xml:space="preserve">60/HSST
17/12/2012
TP Nam Định </t>
  </si>
  <si>
    <t xml:space="preserve">75/HSST
22/3/2013
TP Nam Định </t>
  </si>
  <si>
    <t xml:space="preserve">270/HSST
09/8/2013
TP Nam Định </t>
  </si>
  <si>
    <t xml:space="preserve">190/HSST
06/6/2013
TP Nam Định </t>
  </si>
  <si>
    <t xml:space="preserve">343/HSST
20/9/2013
TP Nam Định </t>
  </si>
  <si>
    <t xml:space="preserve">401/HSST
07/11/2013
TP Nam Định </t>
  </si>
  <si>
    <t>01/HSST
10/01/2014
H Thanh Liêm - Hà Nam</t>
  </si>
  <si>
    <t>10/HSST
25/02/2011
T Thanh Hóa</t>
  </si>
  <si>
    <t xml:space="preserve">42/HSPT
22/5/2013
T Nam Định </t>
  </si>
  <si>
    <t xml:space="preserve">267/HSST
11/8/2014
TP Nam Định </t>
  </si>
  <si>
    <t xml:space="preserve">27/HSST
19/3/2015
TP Nam Định </t>
  </si>
  <si>
    <t xml:space="preserve">160/HSST 
15/6/2015
TP Nam Định </t>
  </si>
  <si>
    <t xml:space="preserve">04/HSPT
12/01/2015
T Nam Định </t>
  </si>
  <si>
    <t>207/HSST 
28/6/2012
Q Cầu Giấy - Hà Nội</t>
  </si>
  <si>
    <t xml:space="preserve">136/HSST
28/9/2015
TP Nam Định </t>
  </si>
  <si>
    <t>160/HSST
30.10.2015
TP Nam Định</t>
  </si>
  <si>
    <t xml:space="preserve">199/HSST
30.11.2015
TP.NĐ
</t>
  </si>
  <si>
    <t xml:space="preserve">195/HSST
26.11.2015
TP.NĐ
</t>
  </si>
  <si>
    <t xml:space="preserve">193/HSST
30.11.2015
TP.NĐ
</t>
  </si>
  <si>
    <t xml:space="preserve">199/HSST
29.9.2015
Nam Từ Liên- HN
</t>
  </si>
  <si>
    <t>110/HSST
29.9.2015
Thanh Trì- HN</t>
  </si>
  <si>
    <t>237/HSST
29.12.2015
TP NĐ</t>
  </si>
  <si>
    <t>14/HSST
19.01.2016
TP Nam Định</t>
  </si>
  <si>
    <t xml:space="preserve">264/HSST
16/6/2016
TP Nam Định </t>
  </si>
  <si>
    <t xml:space="preserve">422/HSST
29/9/2016 
TP Nam Định </t>
  </si>
  <si>
    <t>452/HSST
08/12/2016
TP Nam Định</t>
  </si>
  <si>
    <t xml:space="preserve">83/DS-HNGĐ
22/3/2013
TP Nam Định </t>
  </si>
  <si>
    <t xml:space="preserve">19/KDTM-ST
28/4/2014
TP Nam Định </t>
  </si>
  <si>
    <t xml:space="preserve">55/QĐST-KDTM
12/12/2014
TP Nam Định </t>
  </si>
  <si>
    <t>01/KDTM-ST 
06/02/2015
Nhơn Trạch - Đồng Nai</t>
  </si>
  <si>
    <t>10/DSST
27/8/2015
TP NĐ</t>
  </si>
  <si>
    <t>21/QĐST-DS
23/8/2012
TP Nam Định</t>
  </si>
  <si>
    <t>34/HSST
17/6/2016</t>
  </si>
  <si>
    <t>23/TCDSST
30.5.2012</t>
  </si>
  <si>
    <t>60/HSPT
07.7.2009</t>
  </si>
  <si>
    <t>249/HSPT
29.4.2011</t>
  </si>
  <si>
    <t>117/HSST
25.4.2011</t>
  </si>
  <si>
    <t>33/DS-PT
12.9.2013
TA tỉnh NĐ</t>
  </si>
  <si>
    <t>119/THA
13/11/2008</t>
  </si>
  <si>
    <t>372/THA
13/5/2016</t>
  </si>
  <si>
    <t>534/THA
17/8/2016</t>
  </si>
  <si>
    <t>03/THA
04/10/2016</t>
  </si>
  <si>
    <t>35/THA
18/10/2016</t>
  </si>
  <si>
    <t>272/THA
21/3/2017</t>
  </si>
  <si>
    <t>276/THA
9/3/2017</t>
  </si>
  <si>
    <t>02/TĐ
17/11/2015</t>
  </si>
  <si>
    <t>32/THA
16/1/2015</t>
  </si>
  <si>
    <t>02/THA
16/10/2015</t>
  </si>
  <si>
    <t>29/TĐ
01/6/2016</t>
  </si>
  <si>
    <t>478/THA
13/7/2016</t>
  </si>
  <si>
    <t>04/THA
4/10/2016</t>
  </si>
  <si>
    <t>58/THA
19/5/2016</t>
  </si>
  <si>
    <t>100/THA
10/12/2009</t>
  </si>
  <si>
    <t>240
15/2/2017</t>
  </si>
  <si>
    <t>188
18/1/2007</t>
  </si>
  <si>
    <t>145/THA
14/12/
2010</t>
  </si>
  <si>
    <t>79/THA
20/11/2015</t>
  </si>
  <si>
    <t>459 ngày 20/6/2016</t>
  </si>
  <si>
    <t>389 ngày 5/7/2011</t>
  </si>
  <si>
    <t>143 ngày 9/1/2008</t>
  </si>
  <si>
    <t>291 ngày 7/5/2010</t>
  </si>
  <si>
    <t>154 ngày 18/12/2014</t>
  </si>
  <si>
    <t>39 ngày 16/10/2015</t>
  </si>
  <si>
    <t>473 ngày 5/7/2016</t>
  </si>
  <si>
    <t>48 ngày 8/10/2012</t>
  </si>
  <si>
    <t>134 ngày 13/12/2007</t>
  </si>
  <si>
    <t>218 ngày 8/8/2000</t>
  </si>
  <si>
    <t>375 ngày 18/6/2013</t>
  </si>
  <si>
    <t>138 ngày 6/11/2013</t>
  </si>
  <si>
    <t>177 ngày 20/12/2016</t>
  </si>
  <si>
    <t>186 ngày 22/1/2015</t>
  </si>
  <si>
    <t>148 ngày 19/11/2013</t>
  </si>
  <si>
    <t>234 ngày 17/1/2008</t>
  </si>
  <si>
    <t>185 ngày 09/1/2008</t>
  </si>
  <si>
    <t>297 ngày 21/4/2017</t>
  </si>
  <si>
    <t>90/THA
24.10.2013</t>
  </si>
  <si>
    <t>98/THA
6.11.2012</t>
  </si>
  <si>
    <t>55/THA
8.10.2012</t>
  </si>
  <si>
    <t>295
18.4.2012</t>
  </si>
  <si>
    <t>274
12.5.2015</t>
  </si>
  <si>
    <t>223
18.3.2016</t>
  </si>
  <si>
    <t>151
21.11.014</t>
  </si>
  <si>
    <t>346
12.3.2009</t>
  </si>
  <si>
    <t>500
6.8.2008</t>
  </si>
  <si>
    <t>480
8.9.2005</t>
  </si>
  <si>
    <t>278
11.6.2015</t>
  </si>
  <si>
    <t>474
25.5.2009</t>
  </si>
  <si>
    <t>256
3.3.2017</t>
  </si>
  <si>
    <t>48
16.10.2015</t>
  </si>
  <si>
    <t>175
20.12.2016</t>
  </si>
  <si>
    <t>79
3.11.2008</t>
  </si>
  <si>
    <t>08/THA
7.10.2005</t>
  </si>
  <si>
    <t>284
8.4.2013</t>
  </si>
  <si>
    <t>22
24.3.2014</t>
  </si>
  <si>
    <t>04
3.10.2014</t>
  </si>
  <si>
    <t>158
29.12.2011</t>
  </si>
  <si>
    <t>108
3.12.2015</t>
  </si>
  <si>
    <t>263
1.4.2016</t>
  </si>
  <si>
    <t>454
4.6.2014</t>
  </si>
  <si>
    <t>361
8.5.2014</t>
  </si>
  <si>
    <t>334
13.3.2014</t>
  </si>
  <si>
    <t>250
18.9.2000</t>
  </si>
  <si>
    <t>89
18.10.2016</t>
  </si>
  <si>
    <t>322
3.6.2011</t>
  </si>
  <si>
    <t>522
15.7.2016</t>
  </si>
  <si>
    <t>435
17.6.2016</t>
  </si>
  <si>
    <t>245
18.9.2000</t>
  </si>
  <si>
    <t>473
17.6.2014</t>
  </si>
  <si>
    <t>381
17.8.2005</t>
  </si>
  <si>
    <t>335
12.8.2015</t>
  </si>
  <si>
    <t>64
18.10.2012</t>
  </si>
  <si>
    <t>225
18.3.2016</t>
  </si>
  <si>
    <t>172
7.12.2012</t>
  </si>
  <si>
    <t>86
18.10.2016</t>
  </si>
  <si>
    <t>23
5.5.2016</t>
  </si>
  <si>
    <t>434/THA
23/5/2014</t>
  </si>
  <si>
    <t>03/THA
1/10/2013</t>
  </si>
  <si>
    <t>301/THA
6/5/2011</t>
  </si>
  <si>
    <t>780
11/12/2002</t>
  </si>
  <si>
    <t>88
23/10/2014</t>
  </si>
  <si>
    <t>304
17/10/2015</t>
  </si>
  <si>
    <t>372
18/6/2013</t>
  </si>
  <si>
    <t>90
23/10/2014</t>
  </si>
  <si>
    <t>17
18/10/2013</t>
  </si>
  <si>
    <t>30
16/10/2015</t>
  </si>
  <si>
    <t>28
16/10/2015</t>
  </si>
  <si>
    <t>27
16/10/2015</t>
  </si>
  <si>
    <t>35
17/12/2015</t>
  </si>
  <si>
    <t>15
07.12.2015</t>
  </si>
  <si>
    <t>04
14.10.2015</t>
  </si>
  <si>
    <t>19
04/11/2016</t>
  </si>
  <si>
    <t>146
16.12.2016</t>
  </si>
  <si>
    <t>02
04/10/2016</t>
  </si>
  <si>
    <t>07
12/5/2017</t>
  </si>
  <si>
    <t>343/THA
12/3/2009</t>
  </si>
  <si>
    <t>24/THA
8/10/2012</t>
  </si>
  <si>
    <t>239/THA
10/4/2015</t>
  </si>
  <si>
    <t>266/tha
01/4/2016</t>
  </si>
  <si>
    <t>10/THA
12/4/2016</t>
  </si>
  <si>
    <t>310/THA
21/4/2017</t>
  </si>
  <si>
    <t>311/THA
21/4/2017</t>
  </si>
  <si>
    <t>06/THA
09/11/2016</t>
  </si>
  <si>
    <t>275/THA
2/6/2015</t>
  </si>
  <si>
    <t>39/THA
22/02/2016</t>
  </si>
  <si>
    <t>15/THA
18/06/2002</t>
  </si>
  <si>
    <t>174
07/12/2012</t>
  </si>
  <si>
    <t>259
21/03/2016</t>
  </si>
  <si>
    <t>503
26/08/2013</t>
  </si>
  <si>
    <t>224
16/01/2017</t>
  </si>
  <si>
    <t>970
20/8/1998</t>
  </si>
  <si>
    <t>1387/210
03/8/1999</t>
  </si>
  <si>
    <t>226
04/9/2000</t>
  </si>
  <si>
    <t>203
03/6/2005</t>
  </si>
  <si>
    <t>343
02/8/2005</t>
  </si>
  <si>
    <t>344
02/8/2005</t>
  </si>
  <si>
    <t>390
15/5/2006</t>
  </si>
  <si>
    <t>19
06/10/2008</t>
  </si>
  <si>
    <t>229
12/3/2010</t>
  </si>
  <si>
    <t>340
02/6/2010</t>
  </si>
  <si>
    <t>193
02/11/2010</t>
  </si>
  <si>
    <t>237
21/3/2011</t>
  </si>
  <si>
    <t>327
09/6/2011</t>
  </si>
  <si>
    <t>141
21/11/2011</t>
  </si>
  <si>
    <t>144
21/11/2011</t>
  </si>
  <si>
    <t>149
09/12/2011</t>
  </si>
  <si>
    <t>218
13/3/2012</t>
  </si>
  <si>
    <t>340
06/6/2012</t>
  </si>
  <si>
    <t>108
06/11/2012</t>
  </si>
  <si>
    <t>96
06/11/2012</t>
  </si>
  <si>
    <t>169
7/12/2012</t>
  </si>
  <si>
    <t>170
07/12/2012</t>
  </si>
  <si>
    <t>261
04/3/2013</t>
  </si>
  <si>
    <t>271
04/3/2013</t>
  </si>
  <si>
    <t>405
08/7/2013</t>
  </si>
  <si>
    <t>119
24/10/2013</t>
  </si>
  <si>
    <t>153
19/11/2013</t>
  </si>
  <si>
    <t>199
17/12/2013</t>
  </si>
  <si>
    <t>202
17/12/2013</t>
  </si>
  <si>
    <t>339
04/4/2014</t>
  </si>
  <si>
    <t>492
17/6/2014</t>
  </si>
  <si>
    <t>617
15/9/2014</t>
  </si>
  <si>
    <t>46
23/10/2014</t>
  </si>
  <si>
    <t>269
12/5/2015</t>
  </si>
  <si>
    <t>302
17/7/2015</t>
  </si>
  <si>
    <t>334
12/8/2015</t>
  </si>
  <si>
    <t>344
01/9/2015</t>
  </si>
  <si>
    <t>124
14.12.2015</t>
  </si>
  <si>
    <t>138
15.01.2016</t>
  </si>
  <si>
    <t>139
15.01.2016</t>
  </si>
  <si>
    <t>141
15.01.2016</t>
  </si>
  <si>
    <t>182
22.02.2016</t>
  </si>
  <si>
    <t>191
09.03.2016</t>
  </si>
  <si>
    <t>198
18.03.2016</t>
  </si>
  <si>
    <t>245
18.03.2016</t>
  </si>
  <si>
    <t>551
17/8/2016</t>
  </si>
  <si>
    <t>131
15/11/2016</t>
  </si>
  <si>
    <t>218
16/01/2017</t>
  </si>
  <si>
    <t>265
04/5/2013</t>
  </si>
  <si>
    <t>30
20/05/2014</t>
  </si>
  <si>
    <t>31
16/01/2015</t>
  </si>
  <si>
    <t>67
23/6/2015</t>
  </si>
  <si>
    <t>23
04/11/2015</t>
  </si>
  <si>
    <t>557
24/8/2016</t>
  </si>
  <si>
    <t>02
17.10.2012</t>
  </si>
  <si>
    <t>556
19.7.2009</t>
  </si>
  <si>
    <t>41
03.10.2011</t>
  </si>
  <si>
    <t>445
29.7.2011</t>
  </si>
  <si>
    <t>272
09.01.2009</t>
  </si>
  <si>
    <t>09
09.12.2014</t>
  </si>
  <si>
    <t>7
21/10/2016</t>
  </si>
  <si>
    <t>41
19/4/2017</t>
  </si>
  <si>
    <t>36
14/4/2017</t>
  </si>
  <si>
    <t>50
22/5/2017</t>
  </si>
  <si>
    <t>37/26.4.2016</t>
  </si>
  <si>
    <t>45
19/5/2016</t>
  </si>
  <si>
    <t>34
14/4/2017</t>
  </si>
  <si>
    <t xml:space="preserve">53
03/8/2015
</t>
  </si>
  <si>
    <t xml:space="preserve">337
14/9/2015
</t>
  </si>
  <si>
    <t>514
24/9/2015</t>
  </si>
  <si>
    <t xml:space="preserve">274
27/8/2015
</t>
  </si>
  <si>
    <t xml:space="preserve">524
24/9/2015
</t>
  </si>
  <si>
    <t>200
18/8/2015
276
27/8/2015</t>
  </si>
  <si>
    <t>42
19/4/2017</t>
  </si>
  <si>
    <t>105
6/8/2015</t>
  </si>
  <si>
    <t>05
17/11/2015</t>
  </si>
  <si>
    <t>04
17/11/2015</t>
  </si>
  <si>
    <t>137 ngày 25/8/2016</t>
  </si>
  <si>
    <t>28 ngày 29/7/2015</t>
  </si>
  <si>
    <t>156 ngày 19/9/2016</t>
  </si>
  <si>
    <t>155 ngày 19/9/2016</t>
  </si>
  <si>
    <t>32 ngày 29/7/2015</t>
  </si>
  <si>
    <t>46 ngày 12/5/2016</t>
  </si>
  <si>
    <t>01 ngày 6/10/2016</t>
  </si>
  <si>
    <t>506 ngày 24/9/2015</t>
  </si>
  <si>
    <t>36 ngày 29/7/2015</t>
  </si>
  <si>
    <t>199 ngày 27/9/2016</t>
  </si>
  <si>
    <t>29 ngày 29/7/2015</t>
  </si>
  <si>
    <t>30 ngày 29/7/2015</t>
  </si>
  <si>
    <t>26 ngày 16/3/2017</t>
  </si>
  <si>
    <t>21 ngày 29/7/2015</t>
  </si>
  <si>
    <t>17 ngày 29/7/2015</t>
  </si>
  <si>
    <t>07 ngày 28/7/2015</t>
  </si>
  <si>
    <t>503 ngày 24/9/2015
555 ngày 28/9/2015</t>
  </si>
  <si>
    <t>58 ngày 24/5/2017</t>
  </si>
  <si>
    <t>60
3.8.2015</t>
  </si>
  <si>
    <t>56
3.8.2015</t>
  </si>
  <si>
    <t>71
3.8.2015</t>
  </si>
  <si>
    <t>82
3.8.2015</t>
  </si>
  <si>
    <t>24
28.3.2016</t>
  </si>
  <si>
    <t>70
3.8.2015</t>
  </si>
  <si>
    <t>78
3.8.2015</t>
  </si>
  <si>
    <t>58
3.8.2015</t>
  </si>
  <si>
    <t>59
3.8.2015</t>
  </si>
  <si>
    <t>72
3.8.2015</t>
  </si>
  <si>
    <t>69
3.8.2015</t>
  </si>
  <si>
    <t>32
7.4.2017</t>
  </si>
  <si>
    <t>17
25.12.2015</t>
  </si>
  <si>
    <t>39
18.4.2017</t>
  </si>
  <si>
    <t>103
29.7.2016</t>
  </si>
  <si>
    <t>74
3.8.2015</t>
  </si>
  <si>
    <t>66
3.8.2015</t>
  </si>
  <si>
    <t>68
3.8.2015</t>
  </si>
  <si>
    <t>80
3.8.2015</t>
  </si>
  <si>
    <t>63
3.8.2015</t>
  </si>
  <si>
    <t>18
25.12.2015</t>
  </si>
  <si>
    <t>27
15.4.2016</t>
  </si>
  <si>
    <t>29/5/2017</t>
  </si>
  <si>
    <t>85
3.8.2015</t>
  </si>
  <si>
    <t>65
3.8.2015</t>
  </si>
  <si>
    <t>16
20.12.2016</t>
  </si>
  <si>
    <t>206
19.8.2015</t>
  </si>
  <si>
    <t>135
24.8.2016</t>
  </si>
  <si>
    <t>150
15.9.2016</t>
  </si>
  <si>
    <t>209
19.8.2015</t>
  </si>
  <si>
    <t>285
28.8.2015</t>
  </si>
  <si>
    <t>208
19.8.2015</t>
  </si>
  <si>
    <t>614
29.9.2015</t>
  </si>
  <si>
    <t>207
19.8.2015</t>
  </si>
  <si>
    <t>204
19.8.2015</t>
  </si>
  <si>
    <t>50
26.5.2016</t>
  </si>
  <si>
    <t>210
19.8.2015</t>
  </si>
  <si>
    <t>17
20.12.2016</t>
  </si>
  <si>
    <t>30
24.3.2017</t>
  </si>
  <si>
    <t>01
13/11/2015</t>
  </si>
  <si>
    <t>02
13.11.2015</t>
  </si>
  <si>
    <t>03
13/11/2015</t>
  </si>
  <si>
    <t>21
07/01/2016</t>
  </si>
  <si>
    <t>185
23.9.2016</t>
  </si>
  <si>
    <t>38
18.4.2017</t>
  </si>
  <si>
    <t>49
19.5.2017</t>
  </si>
  <si>
    <t>28
17.03.2017</t>
  </si>
  <si>
    <t>66
12/6/2017</t>
  </si>
  <si>
    <t>65
12/6/2017</t>
  </si>
  <si>
    <t>68
28.6.2017</t>
  </si>
  <si>
    <t>184
17/8/2015</t>
  </si>
  <si>
    <t>187
17/8/2015</t>
  </si>
  <si>
    <t>190
17/8/2015</t>
  </si>
  <si>
    <t>47
19/5/2017</t>
  </si>
  <si>
    <t>48
19/5/2017</t>
  </si>
  <si>
    <t>10
04/12/2015</t>
  </si>
  <si>
    <t>25
27/02/2017</t>
  </si>
  <si>
    <t>181
22/09/2016</t>
  </si>
  <si>
    <t>180
22/09/2016</t>
  </si>
  <si>
    <t>473
23/09/2015</t>
  </si>
  <si>
    <t>104
5/8/2016</t>
  </si>
  <si>
    <t>535-536
25/9/2015</t>
  </si>
  <si>
    <t>457-458
22/09/2015</t>
  </si>
  <si>
    <t>51
24/05/2017</t>
  </si>
  <si>
    <t>61
26/05/2017</t>
  </si>
  <si>
    <t>56
24/05/2017</t>
  </si>
  <si>
    <t xml:space="preserve">170
17/8/15
</t>
  </si>
  <si>
    <t>230
20//2015</t>
  </si>
  <si>
    <t>22
20/8/2015</t>
  </si>
  <si>
    <t>41; 42
31/7/2015</t>
  </si>
  <si>
    <t>353
15/9/205</t>
  </si>
  <si>
    <t>613
29/9/2016</t>
  </si>
  <si>
    <t>63
3/6/2016</t>
  </si>
  <si>
    <t>61
3/6/2016</t>
  </si>
  <si>
    <t>74
6/6/2016</t>
  </si>
  <si>
    <t>77
7/6/2016</t>
  </si>
  <si>
    <t>75
3/6/2016</t>
  </si>
  <si>
    <t>69
3/6/2016</t>
  </si>
  <si>
    <t>76
7/6/2016</t>
  </si>
  <si>
    <t>37
13/4/2017</t>
  </si>
  <si>
    <t>29
24/3/2017</t>
  </si>
  <si>
    <t>435-436-437-438
22/9/2015</t>
  </si>
  <si>
    <t>425-426
21/9/2015</t>
  </si>
  <si>
    <t>205
30/9/2016</t>
  </si>
  <si>
    <t>297-298
31/8/2015</t>
  </si>
  <si>
    <t>480-481-482
24/9/2015</t>
  </si>
  <si>
    <t>534
24.9.2016</t>
  </si>
  <si>
    <t>432
21.9.2015</t>
  </si>
  <si>
    <t>116
05.8.2016</t>
  </si>
  <si>
    <t>492
24.9.2015</t>
  </si>
  <si>
    <t>143
30.8.2016</t>
  </si>
  <si>
    <t>Vũ Huy Hoàng</t>
  </si>
  <si>
    <t>Số 5/109/418 đường Điện Biên, Lộc Hoà, tp Nam Định</t>
  </si>
  <si>
    <t>08/2017/HSST 13/01/2017</t>
  </si>
  <si>
    <t>246/QĐ-CTHA 28/3/2017</t>
  </si>
  <si>
    <t>APDSST: 4.500</t>
  </si>
  <si>
    <t>08/QĐ-CTHA 30/6/2017</t>
  </si>
  <si>
    <t>Trần Minh Phúc</t>
  </si>
  <si>
    <t>Số 2/17/47 Ngõ An Phong, p Quang Trung, Tp Nam Định</t>
  </si>
  <si>
    <t>59/HSST 17/8/2016</t>
  </si>
  <si>
    <t>60/QĐ-CTHA 24/10/2016</t>
  </si>
  <si>
    <t>Phạt: 4980</t>
  </si>
  <si>
    <t>03/QĐ-CTHA 20/12/2016</t>
  </si>
  <si>
    <t>105 A ba tầng, 13 Trần Huy Liệu, p Năng Tĩnh, tp Nam Định</t>
  </si>
  <si>
    <t>141/2017/HSST 29/3/2017</t>
  </si>
  <si>
    <t>357/QĐ-CTHADS 14/6/2017</t>
  </si>
  <si>
    <t>Phạt SQNN: 7.000</t>
  </si>
  <si>
    <t>11/QĐ-CTHA 05/7/2017</t>
  </si>
  <si>
    <t>Mai Hồng Dần</t>
  </si>
  <si>
    <t>39/298 Hùng Vương, Vị Xuyên, tp Nam Định</t>
  </si>
  <si>
    <t>352/QĐ-CTHADS 14/6/2017</t>
  </si>
  <si>
    <t>APHSST: 200 Phạt SQNN: 5.000</t>
  </si>
  <si>
    <t>10/QĐ-CTHA 05/7/2017</t>
  </si>
  <si>
    <t>Đỗ Thị Liên (mẹ Đào Thị Hậu )</t>
  </si>
  <si>
    <t>Xóm 6 -
Xã Bình Hòa</t>
  </si>
  <si>
    <t>07/QĐTHA
13/7/2017</t>
  </si>
  <si>
    <t>Bồi thường 1.350</t>
  </si>
  <si>
    <t>28/QĐTHA
26/7/2017</t>
  </si>
  <si>
    <t>Nguyễn Văn Chẩn</t>
  </si>
  <si>
    <t>Phạm Văn Thịnh
Trần Thị Gấm</t>
  </si>
  <si>
    <t>TDP 17, Thịnh Long</t>
  </si>
  <si>
    <t>36/DSPT
14/11/2011
TA Nam Định</t>
  </si>
  <si>
    <t>10/21.10.2015</t>
  </si>
  <si>
    <t>TT: 186.725</t>
  </si>
  <si>
    <t>30.6.2017</t>
  </si>
  <si>
    <t>30/05/7/2017</t>
  </si>
  <si>
    <t>Trần Huy Giảng</t>
  </si>
  <si>
    <t>TDP 9, Thịnh Long</t>
  </si>
  <si>
    <t>118/QĐ-DS
07/11/2013
TA Hải Hậu</t>
  </si>
  <si>
    <t>02/13.10.2014</t>
  </si>
  <si>
    <t>TT: 1.400.000</t>
  </si>
  <si>
    <t>36/28.7.2017</t>
  </si>
  <si>
    <t>09/19.12.2013</t>
  </si>
  <si>
    <t>TT: 500.000</t>
  </si>
  <si>
    <t>35/28.7.2017</t>
  </si>
  <si>
    <t xml:space="preserve"> 
thu lời bất chính 22.100 </t>
  </si>
  <si>
    <t>Tiền phạt 25.521</t>
  </si>
  <si>
    <t>19/25.4.2017</t>
  </si>
  <si>
    <t>246/08.3.2017</t>
  </si>
  <si>
    <t>16/04.4.2017</t>
  </si>
  <si>
    <t>13.6.2017</t>
  </si>
  <si>
    <t>15.6.2017</t>
  </si>
  <si>
    <t>Bồi thường 1287064</t>
  </si>
  <si>
    <t>24.4.2017; 30.6.2017</t>
  </si>
  <si>
    <t>20/4.5.2017,        31/4.7.2017</t>
  </si>
  <si>
    <t>29/28.6.2017</t>
  </si>
  <si>
    <t>Hải Nam</t>
  </si>
  <si>
    <t>15/25.4.2017</t>
  </si>
  <si>
    <t>Trần Văn Khải</t>
  </si>
  <si>
    <t>Tiền phạt 7,200</t>
  </si>
  <si>
    <t>13.7.2017</t>
  </si>
  <si>
    <t>33/17.7.2017</t>
  </si>
  <si>
    <t>TiÒn ph¹t 11,025</t>
  </si>
  <si>
    <t>34/26,7,2017</t>
  </si>
  <si>
    <t>36(22/03/2016)</t>
  </si>
  <si>
    <t>28/HSST(18/8/2009)</t>
  </si>
  <si>
    <t>173(13/10/2009)</t>
  </si>
  <si>
    <t>16/HSST(5/7/2007)</t>
  </si>
  <si>
    <t>167(15/8/2007)</t>
  </si>
  <si>
    <t>42/HSST(24/7/2012)</t>
  </si>
  <si>
    <t>15(12/10/2012)</t>
  </si>
  <si>
    <t>28/4/20174</t>
  </si>
  <si>
    <t>24/4/52017</t>
  </si>
  <si>
    <t>30
29/5/2017</t>
  </si>
  <si>
    <t>Xóm Hải Nam, Nghĩa Trung</t>
  </si>
  <si>
    <t>16/HSST
02/3/2016
Q. Ngô Quyền</t>
  </si>
  <si>
    <t>191
20/6/2017</t>
  </si>
  <si>
    <t>APHS: 200
APDS: 887</t>
  </si>
  <si>
    <t>32
14/7/2017</t>
  </si>
  <si>
    <t>Thôn Liêu Hải, Nghĩa Trung</t>
  </si>
  <si>
    <t>262/HSST
15/5/2012
TP Biên Hoà</t>
  </si>
  <si>
    <t>194
27/6/2017</t>
  </si>
  <si>
    <t>34
17/7/2017</t>
  </si>
  <si>
    <t>Nguyễn Tiến Anh Văn</t>
  </si>
  <si>
    <t>Đội 1, thôn Ba Hạ, xã Hoàng Nam</t>
  </si>
  <si>
    <t>30/HSST
20/3/2016
Q.Bắc Từ Liêm</t>
  </si>
  <si>
    <t>193
27/6/2017</t>
  </si>
  <si>
    <t>35
17/7/2017</t>
  </si>
  <si>
    <t>Trần Mạnh Hà</t>
  </si>
  <si>
    <t>20/HSST
26/4/2017
N.Hưng</t>
  </si>
  <si>
    <t>213
30/6/2017</t>
  </si>
  <si>
    <t xml:space="preserve">
Truy thu:160
</t>
  </si>
  <si>
    <t>20/7/2017</t>
  </si>
  <si>
    <t>37
24/7/2017</t>
  </si>
  <si>
    <t>03    13.7.2015</t>
  </si>
  <si>
    <t>02    13.7.2015</t>
  </si>
  <si>
    <t>06    13/7/2015</t>
  </si>
  <si>
    <t>07    13/7/2015</t>
  </si>
  <si>
    <t>14    13/7/2015</t>
  </si>
  <si>
    <t>11     13/7/2015</t>
  </si>
  <si>
    <t>10    13/7/2015</t>
  </si>
  <si>
    <t>17    13/7/2015</t>
  </si>
  <si>
    <t>21    13/7/2015</t>
  </si>
  <si>
    <t>20     13/7/2015</t>
  </si>
  <si>
    <t>19     13/7/2015</t>
  </si>
  <si>
    <t>11.7.2017</t>
  </si>
  <si>
    <t>24    13/7/2015</t>
  </si>
  <si>
    <t>23    13/7/2015</t>
  </si>
  <si>
    <t>37     13/7/2015</t>
  </si>
  <si>
    <t>29    13/7/2015</t>
  </si>
  <si>
    <t>28     13/7/2015</t>
  </si>
  <si>
    <t>06.6.2017</t>
  </si>
  <si>
    <t>25     13/7/2015</t>
  </si>
  <si>
    <t>30    13/7/2015</t>
  </si>
  <si>
    <t>32     13/7/2015</t>
  </si>
  <si>
    <t>31     13/7/2015</t>
  </si>
  <si>
    <t>33    13/7/2015</t>
  </si>
  <si>
    <t>34    13/7/2015</t>
  </si>
  <si>
    <t>36    13/7/2015</t>
  </si>
  <si>
    <t>28.7.2017</t>
  </si>
  <si>
    <t>44    13/7/2015</t>
  </si>
  <si>
    <t>47     13/7/2015</t>
  </si>
  <si>
    <t>49    13/7/2015</t>
  </si>
  <si>
    <t>05.6.2017</t>
  </si>
  <si>
    <t>50    13/7/2015</t>
  </si>
  <si>
    <t>51    13/7/2015</t>
  </si>
  <si>
    <t>52    13/7/2015</t>
  </si>
  <si>
    <t>53    13/7/2015</t>
  </si>
  <si>
    <t>54    13/7/2015</t>
  </si>
  <si>
    <t>55    13/7/2015</t>
  </si>
  <si>
    <t>56    13/7/2015</t>
  </si>
  <si>
    <t>57    13/7/2015</t>
  </si>
  <si>
    <t>58    28/7/2015</t>
  </si>
  <si>
    <t>63    17/9/2015</t>
  </si>
  <si>
    <t>08     18/1/2016</t>
  </si>
  <si>
    <t>14    15/3/2016</t>
  </si>
  <si>
    <t>30.5.2017</t>
  </si>
  <si>
    <t>13     15/3/2016</t>
  </si>
  <si>
    <t>16     18/3/2016</t>
  </si>
  <si>
    <t>15    18/3/2016</t>
  </si>
  <si>
    <t>29.3.2017</t>
  </si>
  <si>
    <t>18    07/9/2016</t>
  </si>
  <si>
    <t>19     07/9/2016</t>
  </si>
  <si>
    <t>26/7/2017</t>
  </si>
  <si>
    <t>20     07/9/2016</t>
  </si>
  <si>
    <t>21     07/9/2016</t>
  </si>
  <si>
    <t>22     13/9/2016</t>
  </si>
  <si>
    <t>15/5/2017</t>
  </si>
  <si>
    <t>18/7/2017</t>
  </si>
  <si>
    <t>Cty TNHH Đại Tần</t>
  </si>
  <si>
    <t>08            03.09.2015</t>
  </si>
  <si>
    <t>232        01/6/2017</t>
  </si>
  <si>
    <t>BT thiệt hại: 1.922.217.192</t>
  </si>
  <si>
    <t>16             05/7/2017</t>
  </si>
  <si>
    <t>Vũ Đình Thắng</t>
  </si>
  <si>
    <t>57            17/7/2014</t>
  </si>
  <si>
    <t>258           19.06.2017</t>
  </si>
  <si>
    <t>BT thiệt hại: 141.477.000</t>
  </si>
  <si>
    <t>21/7/2017</t>
  </si>
  <si>
    <t>18      24/7/2017</t>
  </si>
  <si>
    <t>Vũ Văn Thảo</t>
  </si>
  <si>
    <t>dội 1, Đắc Lực, Liên Bảo, Vụ Bản</t>
  </si>
  <si>
    <t>55/HNST 30/6/2016 TAND Vụ Bản</t>
  </si>
  <si>
    <t>Lê Quang Hùng</t>
  </si>
  <si>
    <t>không có ts</t>
  </si>
  <si>
    <t>Thống Nhất, Đại Thắng, Vụ Bản, Nam Định</t>
  </si>
  <si>
    <t>53/HSST 07/3/2017 TAND thành phố Nam Định</t>
  </si>
  <si>
    <t xml:space="preserve">không tài sản, đang </t>
  </si>
  <si>
    <t>Án phí HS+DS: 2.326</t>
  </si>
  <si>
    <t>Trần Tuấn Anh</t>
  </si>
  <si>
    <t>Xóm 1, Kim Thái, Vụ Bản</t>
  </si>
  <si>
    <t>113/HSST 22/12/2016 TAND huyện Ba Vì</t>
  </si>
  <si>
    <t>Không có ts, đang đi tù</t>
  </si>
  <si>
    <t>Dương Văn Thanh</t>
  </si>
  <si>
    <t>Quảng Cư - Tam Thanh</t>
  </si>
  <si>
    <t>94/HSPT  07/3/2016 TAND thành phố HCM</t>
  </si>
  <si>
    <t>206 22/5/2017</t>
  </si>
  <si>
    <t>Không có tài sản, k có ở địa phương</t>
  </si>
  <si>
    <t>Phạm Quốc Thinh</t>
  </si>
  <si>
    <t>39/HSST 24/12/2012 TAND Vụ Bản</t>
  </si>
  <si>
    <t>104 19/02/2013</t>
  </si>
  <si>
    <t>truy thu: 4,800</t>
  </si>
  <si>
    <t>đang thụ hình, không có             ts</t>
  </si>
  <si>
    <t xml:space="preserve"> </t>
  </si>
  <si>
    <t>Lê Văn Pháp</t>
  </si>
  <si>
    <t>Xóm 10, XPhú</t>
  </si>
  <si>
    <t>20/HSST/27-4-2017</t>
  </si>
  <si>
    <t>110/THA/13-6-2017</t>
  </si>
  <si>
    <t>29/QĐ-THA 10/7/2015</t>
  </si>
  <si>
    <t>Nguyễn Công Tuấn</t>
  </si>
  <si>
    <t>Xóm 11, XPhú</t>
  </si>
  <si>
    <t>30/QĐ-THA 10/7/2015</t>
  </si>
  <si>
    <t>Phạm Công Thể</t>
  </si>
  <si>
    <t>182/HSPT-QĐ 26-5-2014
TAND Tối cao</t>
  </si>
  <si>
    <t>15/QĐ-THA 26/6/2017</t>
  </si>
  <si>
    <t>Bổi thường: 73.480.000đ</t>
  </si>
  <si>
    <t>32/QĐ-THA 12/7/2017</t>
  </si>
  <si>
    <t>1. Nguyễn Đại Hải
2. Nguyễn Mạnh Hà (Hà Cua)</t>
  </si>
  <si>
    <t>39B Hoàng Hoa Thám, P. Ngô Quyền, TP NĐ
3A Tổ 87, P. Trường Thi, NĐ</t>
  </si>
  <si>
    <t>20/9/2016</t>
  </si>
  <si>
    <t>26/8/2016</t>
  </si>
  <si>
    <t xml:space="preserve">1. Trần Thị Hoa
2. Phạm Duy Thành
</t>
  </si>
  <si>
    <t xml:space="preserve">Phạm Ngọc Thắng
Nguyễn Trực Hưng
</t>
  </si>
  <si>
    <t>3/182 Điện Biên, P. Cửa Bắc, NĐ
13/55 Phù Long A, P. Trần Tế Xương, TP NĐ</t>
  </si>
  <si>
    <t>1. Trần Thanh Sơn
2. Trần Tuấn Dũng</t>
  </si>
  <si>
    <t>1. Vũ Xuân Sinh 
2. Lương Thị Út
3. Ninh Kim Phụng</t>
  </si>
  <si>
    <t>38 đường Giải Phóng, P. Cửa Bắc
4/23 Quang Trung, P. Bà Triêu, TP NĐ
D4 ngõ 99 đường Kênh, CB</t>
  </si>
  <si>
    <t>408/HSST
26/11/2009</t>
  </si>
  <si>
    <t>1. Đỗ Văn Hưng
2. Phạm Văn Toàn
3. Trần Phúc Thành
4. Nguyễn Văn Tảng</t>
  </si>
  <si>
    <t>Thượng Lỗi, P. Lộc Vượng, TP NĐ
61 Nhà Chung, P. Nguyễn Du, TP NĐ
14 Nguyễn Thiện Thuật, TP NĐ
52/58 Mạc Thị Bưởi, TP NĐ</t>
  </si>
  <si>
    <t>1. Bùi Công Sáu
2. Bùi Huy Dũng</t>
  </si>
  <si>
    <t>Tổ 24 Trần Nhân Tông, P. TQK
399 Trần Hưng Đạo, P. Bà Triệu, TP NĐ</t>
  </si>
  <si>
    <t>114
06/8/2015
529
24/9/2015</t>
  </si>
  <si>
    <t>1. Hoàng Hữu Thành
2. Trần Văn Hoá (Báu)</t>
  </si>
  <si>
    <t>149 Nguyễn Văn Trỗi, P. Trần Quang Khải, TP NĐ
2/42 Đinh Bộ Lĩnh, P. Năng Tĩnh, TP NĐ</t>
  </si>
  <si>
    <t>1. Đỗ Mạnh Tiến
2. Trần Thế Quân</t>
  </si>
  <si>
    <t>16/12/2016</t>
  </si>
  <si>
    <t>28/2/2017</t>
  </si>
  <si>
    <t>29/8/2016</t>
  </si>
  <si>
    <t>16/9/2016</t>
  </si>
  <si>
    <t>22/8/2016</t>
  </si>
  <si>
    <t>10/30/2017</t>
  </si>
  <si>
    <t xml:space="preserve">18/8/2016  </t>
  </si>
  <si>
    <t>27/4/2017</t>
  </si>
  <si>
    <t>20/3/2017</t>
  </si>
  <si>
    <t>30/5/2017</t>
  </si>
  <si>
    <t>25/7/2016</t>
  </si>
  <si>
    <t>17/1/2017</t>
  </si>
  <si>
    <t>65/HSST
9/3/2017
TP. NĐ</t>
  </si>
  <si>
    <t>298
21/4/2017</t>
  </si>
  <si>
    <t>76
25/7/2017</t>
  </si>
  <si>
    <t>29.5.2017</t>
  </si>
  <si>
    <t>7.4.2017</t>
  </si>
  <si>
    <t>12.4.2017</t>
  </si>
  <si>
    <t>27.3.2017</t>
  </si>
  <si>
    <t>1.6.2017</t>
  </si>
  <si>
    <t>22.5.2017</t>
  </si>
  <si>
    <t>15.5.2017</t>
  </si>
  <si>
    <t>4.4.2017</t>
  </si>
  <si>
    <t>20.1.2017</t>
  </si>
  <si>
    <t>17.4.2017</t>
  </si>
  <si>
    <t>14.4.2017</t>
  </si>
  <si>
    <t>3.4.2017</t>
  </si>
  <si>
    <t>15.1.2017</t>
  </si>
  <si>
    <t>12.4..2017</t>
  </si>
  <si>
    <t>10.4.2017</t>
  </si>
  <si>
    <t>18.8.2016</t>
  </si>
  <si>
    <t>14.9.2016</t>
  </si>
  <si>
    <t>5.4.2017</t>
  </si>
  <si>
    <t>13.4.2017</t>
  </si>
  <si>
    <t>10.5.2017</t>
  </si>
  <si>
    <t>6.4.2017</t>
  </si>
  <si>
    <t>Hoàng Văn Sương</t>
  </si>
  <si>
    <t>Trần Hữu Ngọ</t>
  </si>
  <si>
    <t>09.02.2017</t>
  </si>
  <si>
    <t>18.02.2017</t>
  </si>
  <si>
    <t>1. Đòan Quốc Hùng
2. Nguyễn Thị Kim Anh</t>
  </si>
  <si>
    <t>21.03.2017</t>
  </si>
  <si>
    <t>559, 560
28/9/2015</t>
  </si>
  <si>
    <t>24.03.2017</t>
  </si>
  <si>
    <t>20.3.2017</t>
  </si>
  <si>
    <t>26.5.2017</t>
  </si>
  <si>
    <t>28.03.2017</t>
  </si>
  <si>
    <t>15.03.2017</t>
  </si>
  <si>
    <t>02.6.2017</t>
  </si>
  <si>
    <t>11.01.2017</t>
  </si>
  <si>
    <t>03.02.2017</t>
  </si>
  <si>
    <t>17.03.2017</t>
  </si>
  <si>
    <t>1.Võ Vũ Lộc và Vũ Thị Ngọc
2.Trịnh Võ Minh Trường
3.Võ Thanh Thu
4.Phan Đình Tuấn</t>
  </si>
  <si>
    <t>18.4.2017</t>
  </si>
  <si>
    <t>19.5.2017</t>
  </si>
  <si>
    <t>12.6.2017</t>
  </si>
  <si>
    <t>Nguyễn Kim Châu</t>
  </si>
  <si>
    <t>162 Hàng Cấp - P. Quang Trung - NĐ</t>
  </si>
  <si>
    <t>27/HSPT
21/4/2017
Tỉnh NĐ</t>
  </si>
  <si>
    <t>343
4/5/2017</t>
  </si>
  <si>
    <t>73
20/7/2017</t>
  </si>
  <si>
    <t>Trần Hữu Hiền</t>
  </si>
  <si>
    <t>342
4/5/2017</t>
  </si>
  <si>
    <t>74
20/7/2017</t>
  </si>
  <si>
    <t>1. Nguyễn 
Thị Hiền
2. Phạm Thị
Thuỷ</t>
  </si>
  <si>
    <t>Ngõ 184 Hoàng 
Văn Thụ - P. Nguyễn Du-NĐ
96 Trần Thái Tông-P. Thống Nhất-TPNĐ</t>
  </si>
  <si>
    <t>16/2/2017</t>
  </si>
  <si>
    <t>13/2/2017</t>
  </si>
  <si>
    <t>20/2/2017</t>
  </si>
  <si>
    <t>23/1/2017</t>
  </si>
  <si>
    <t>18/4/2017</t>
  </si>
  <si>
    <t>30/3/2017</t>
  </si>
  <si>
    <t>Lã Anh Dũng</t>
  </si>
  <si>
    <t>29/46 Nhà Chung, p. Nguyễn Du, tp.NĐ</t>
  </si>
  <si>
    <t>05/HSST
03.01.2017</t>
  </si>
  <si>
    <t>266/THA
10/3/2017</t>
  </si>
  <si>
    <t>29/3/2017</t>
  </si>
  <si>
    <t>31
03/4/2017</t>
  </si>
  <si>
    <t xml:space="preserve">Trần Huy Dũng
</t>
  </si>
  <si>
    <t xml:space="preserve">Phạm Thanh Tùng
</t>
  </si>
  <si>
    <t>1. Nguyễn Văn Trường
2. Trần Thị Thanh
3. Nguyễn Thị Thuỷ</t>
  </si>
  <si>
    <t>1. Triệu Quốc Tuấn
2. Triệu Đình Tú</t>
  </si>
  <si>
    <t>1. Phan Thị Thục
2. Ngô Thị Thiên</t>
  </si>
  <si>
    <t xml:space="preserve">1. Nguyễn Viết Cư
2. Phạm Hồng Bắc
3. Trần Mông Long
</t>
  </si>
  <si>
    <t>149/QĐTHA
13/7/2017</t>
  </si>
  <si>
    <t>31/QĐTHA
25/8/2017</t>
  </si>
  <si>
    <t>Bồi thường cho ông Lưu Tiến Dũng là người đại điện người bị hại số tiền: 51.112</t>
  </si>
  <si>
    <t>Bồi thường cho anh Vũ Văn Tuấn số tiền 2.528</t>
  </si>
  <si>
    <t>Thu lời bất chính sung NSNN: 400</t>
  </si>
  <si>
    <t>29/QĐTHA
04/8/2017</t>
  </si>
  <si>
    <t>Xóm 13 -
Bình Hòa</t>
  </si>
  <si>
    <t>43/HSST
25/4/2014</t>
  </si>
  <si>
    <t>100/QĐTHA 
24/4/2017</t>
  </si>
  <si>
    <t xml:space="preserve">Án phí HSST 200
Sung quỹ NN 3.000
</t>
  </si>
  <si>
    <t>30/QĐTHA
18/8/2017</t>
  </si>
  <si>
    <t>Đỗ Văn Thái</t>
  </si>
  <si>
    <t>24/7/2017</t>
  </si>
  <si>
    <t>Mai Văn Sơn</t>
  </si>
  <si>
    <t>315(23/05/2016)</t>
  </si>
  <si>
    <t>Tp: 28.000</t>
  </si>
  <si>
    <t>39(28/8/2017)</t>
  </si>
  <si>
    <t>37/HSST(23/07/2015)</t>
  </si>
  <si>
    <t>14/HSST(23/2/2017)</t>
  </si>
  <si>
    <t>250(18/4/2017)</t>
  </si>
  <si>
    <t>Trần Phát Huỳnh</t>
  </si>
  <si>
    <t>Xóm 7, xã Nam Mỹ</t>
  </si>
  <si>
    <t>13/HNGĐ(28/3/2017)</t>
  </si>
  <si>
    <t>272(9/5/2017)</t>
  </si>
  <si>
    <t>Ap: 300</t>
  </si>
  <si>
    <t>42(28/8/2017)</t>
  </si>
  <si>
    <t>56(14/10/2015)</t>
  </si>
  <si>
    <t>43(28/8/2017)</t>
  </si>
  <si>
    <t>Trần Văn Điệp</t>
  </si>
  <si>
    <t>57(14/10/2015)</t>
  </si>
  <si>
    <t>44(28/8/2017)</t>
  </si>
  <si>
    <t>Đoàn Văn Hùng</t>
  </si>
  <si>
    <t>253(18/4/2017)</t>
  </si>
  <si>
    <t>46(28/8/2017)</t>
  </si>
  <si>
    <t>Đoàn Văn Ngọc</t>
  </si>
  <si>
    <t>Thôn Biên Hòa, xã Nam Lợi</t>
  </si>
  <si>
    <t>102/HSST(29/08/2016)</t>
  </si>
  <si>
    <t>140(5/1/2017)</t>
  </si>
  <si>
    <t>AP: 400</t>
  </si>
  <si>
    <t>30(12/7/2017)</t>
  </si>
  <si>
    <t>Hoàng Minh Dũng</t>
  </si>
  <si>
    <t>54/HSPT(11/4/2016)</t>
  </si>
  <si>
    <t>295(23/5/2016)</t>
  </si>
  <si>
    <t>31(12/7/2017)</t>
  </si>
  <si>
    <t>32/HSST(20/04/2016)</t>
  </si>
  <si>
    <t>457(22/8/2016)</t>
  </si>
  <si>
    <t>32(24/7/2017)</t>
  </si>
  <si>
    <t>Trần Văn Dương</t>
  </si>
  <si>
    <t>Thôn Suối Tây, xã Nam Thanh</t>
  </si>
  <si>
    <t>185/HSST(31/10/2016)</t>
  </si>
  <si>
    <t>191(28/2/2017)</t>
  </si>
  <si>
    <t>33(4/8/2017)</t>
  </si>
  <si>
    <t>Xóm 17, xã Đồng Sơn</t>
  </si>
  <si>
    <t>56/HSST(18/11/2016)</t>
  </si>
  <si>
    <t>201(17/3/2017)</t>
  </si>
  <si>
    <t>34(8/8/2017)</t>
  </si>
  <si>
    <t>Vũ Khắc Luyện</t>
  </si>
  <si>
    <t>Xóm 5, xã Đồng Sơn</t>
  </si>
  <si>
    <t>06/DSPT(25/1/2016)</t>
  </si>
  <si>
    <t>226(15/3/2016)</t>
  </si>
  <si>
    <t>Ap: 6000</t>
  </si>
  <si>
    <t>35(8/8/2017)</t>
  </si>
  <si>
    <t>Vũ Khánh Trình</t>
  </si>
  <si>
    <t>Xóm 15, xã Đồng Sơn</t>
  </si>
  <si>
    <t>199(17/3/2017)</t>
  </si>
  <si>
    <t>36(8/8/2017)</t>
  </si>
  <si>
    <t>Vũ Xuân Phương</t>
  </si>
  <si>
    <t>Xóm 09, xã Đồng Sơn</t>
  </si>
  <si>
    <t>440/HSST(21/11/2016)</t>
  </si>
  <si>
    <t>193(6/3/2017)</t>
  </si>
  <si>
    <t>37(8/8/2017)</t>
  </si>
  <si>
    <t>Lưu Văn Tuyến</t>
  </si>
  <si>
    <t>Thôn Minh Hồng, xã Bình Minh</t>
  </si>
  <si>
    <t>1(3/10/2012)</t>
  </si>
  <si>
    <t>Tp: 6.000</t>
  </si>
  <si>
    <t>7(15/3/2017)</t>
  </si>
  <si>
    <t>Lại Tiến Dũng</t>
  </si>
  <si>
    <t>Thôn Văn Giáo
Nghĩa Hùng</t>
  </si>
  <si>
    <t>91/QĐST-HNGĐ
26/5/2017</t>
  </si>
  <si>
    <t>224
21/7/2017</t>
  </si>
  <si>
    <t>Lệ phí CDNC: 150.000</t>
  </si>
  <si>
    <t>39/QĐ
09/8/2017</t>
  </si>
  <si>
    <t>Mai Xuân Hiệp</t>
  </si>
  <si>
    <t>Xã Trực Khang</t>
  </si>
  <si>
    <t>320        19/12/2016</t>
  </si>
  <si>
    <t>218     10/6/2016</t>
  </si>
  <si>
    <t>BT thiệt hại: 104.080.000</t>
  </si>
  <si>
    <t>21/8/2017</t>
  </si>
  <si>
    <t>19       25/8/2017</t>
  </si>
  <si>
    <t>Hà Văn Nhập</t>
  </si>
  <si>
    <t>298     24/5/2016</t>
  </si>
  <si>
    <t>02     03/10/2017</t>
  </si>
  <si>
    <t>254 06/7/2017</t>
  </si>
  <si>
    <t>12 18/8/2017</t>
  </si>
  <si>
    <t>Trần Thị An</t>
  </si>
  <si>
    <t>k có ts</t>
  </si>
  <si>
    <t xml:space="preserve">
TP: 11.250.000
</t>
  </si>
  <si>
    <t>28/8/2017</t>
  </si>
  <si>
    <t>34/QĐ-THA
28/8/2017</t>
  </si>
  <si>
    <t xml:space="preserve">
TP: 10.800.000</t>
  </si>
  <si>
    <t>35/QĐ-THA
28/8/2017</t>
  </si>
  <si>
    <t>Trương Công Nghĩa</t>
  </si>
  <si>
    <t>Hoàng Nê, Yên Hồng, Ý Yên, NĐ</t>
  </si>
  <si>
    <t>45/HSST_09/9/2014</t>
  </si>
  <si>
    <t>23_29/3/2017</t>
  </si>
  <si>
    <t>Anh Nghĩa phải bồi thường về SK cho bà Thơm (Bờ Ngòi, Yên Tiến, Ý Yên, Nam Định)</t>
  </si>
  <si>
    <t>23_17/7/2017</t>
  </si>
  <si>
    <t>Vũ Đình Công</t>
  </si>
  <si>
    <t>An Quang2, Yên Phúc, Ý Yên, Nam Định</t>
  </si>
  <si>
    <t>13/HSST_15/3/2017</t>
  </si>
  <si>
    <t>28_12/6/2017</t>
  </si>
  <si>
    <t>Bồi thường cho Điện Lực Ý Yên 5880.000đ</t>
  </si>
  <si>
    <t>25_04/8/2017</t>
  </si>
  <si>
    <t>Trịnh Văn Luyến</t>
  </si>
  <si>
    <t>Nhân Trạch, Yên Thắng, Ý Yên, Nam Định</t>
  </si>
  <si>
    <t>20/HSST_25/3/2015</t>
  </si>
  <si>
    <t>18_20/3/2017</t>
  </si>
  <si>
    <t>Trịnh Văn Luyến phải trả cho ông Hoàng Văn Đượng 13.000.000đồng.</t>
  </si>
  <si>
    <t>27_11/8/2017</t>
  </si>
  <si>
    <t>Trả NSNN 181.897.000đ</t>
  </si>
  <si>
    <t>114_25/7/2017</t>
  </si>
  <si>
    <t>Trả cho ô.Khanh, b.Hải (Xóm 33, Yên Đồng, Ý Yên, Nam Định)</t>
  </si>
  <si>
    <t>Nguyễn Hữu Đoàn, Dương Thị Nguyệt</t>
  </si>
  <si>
    <t>Xóm 3, Tống Xá, Yên Xá, Ý Yên, Nam Định</t>
  </si>
  <si>
    <t>02_30/9/2011; 07_23/2/2012</t>
  </si>
  <si>
    <t>16_26/1/2015</t>
  </si>
  <si>
    <t>Thanh toán tiền chênh lệch giá trị QSDĐ cho bà Nguyễn Thị Hồi</t>
  </si>
  <si>
    <t>26_7/8/2017</t>
  </si>
  <si>
    <t>Mai Phi Hùng</t>
  </si>
  <si>
    <t>84
18/8/2017</t>
  </si>
  <si>
    <t>Trần Viết Bính</t>
  </si>
  <si>
    <t>07 Đông Khê, P. Ngô Quyền, NĐ</t>
  </si>
  <si>
    <t>172/HSST
16/5/2017
TP. NĐ</t>
  </si>
  <si>
    <t>481
19/7/2017</t>
  </si>
  <si>
    <t>15/8/2017</t>
  </si>
  <si>
    <t>85
18/8/2017</t>
  </si>
  <si>
    <t>Trần Văn Biển</t>
  </si>
  <si>
    <t>19/16 Hoàng Ngân, P. Phan Đình Phùng, NĐ</t>
  </si>
  <si>
    <t>129/HSST
19/4/2017
TP. NĐ</t>
  </si>
  <si>
    <t>430
15/6/2017</t>
  </si>
  <si>
    <t>80
8/8/2017</t>
  </si>
  <si>
    <t>Công ty CP xây lắp Dầu khí 2
và
Ngân hàng Đại chúng VN</t>
  </si>
  <si>
    <t>01 Đồng Tiến - cụm CN An Xá - Lộc An - NĐ</t>
  </si>
  <si>
    <t>55/KDTM-ST
12/12/2014
TP. NĐ</t>
  </si>
  <si>
    <t>28
12/5/2016</t>
  </si>
  <si>
    <t>87
28/8/2017</t>
  </si>
  <si>
    <t>425
15/6/2017</t>
  </si>
  <si>
    <t>81
18/8/2017</t>
  </si>
  <si>
    <t>389
23/5/2017</t>
  </si>
  <si>
    <t>Trần Văn Hợi</t>
  </si>
  <si>
    <t>478
19/7/2017</t>
  </si>
  <si>
    <t>83
18/8/2017</t>
  </si>
  <si>
    <t>08/HSPT5/2/2017
TA Bà Rịa</t>
  </si>
  <si>
    <t>279/19.4.2017</t>
  </si>
  <si>
    <t>AP400
Phạt: 4900</t>
  </si>
  <si>
    <t>TDP15, Thịnh Long</t>
  </si>
  <si>
    <t>09/10.10.2016</t>
  </si>
  <si>
    <t>TT: 160.000</t>
  </si>
  <si>
    <t>Cao Thị Dịu, Đông</t>
  </si>
  <si>
    <t>14/03,4,2017</t>
  </si>
  <si>
    <t>293/09,5,2017</t>
  </si>
  <si>
    <t>Án phí 3000</t>
  </si>
  <si>
    <t>44/21.8.2017</t>
  </si>
  <si>
    <t>Cao Thị Dịu</t>
  </si>
  <si>
    <t>07/09,3,2017</t>
  </si>
  <si>
    <t>305/09,5,2017</t>
  </si>
  <si>
    <t>Án phí 78200</t>
  </si>
  <si>
    <t>43/21.8.2017</t>
  </si>
  <si>
    <t>37/05,4,2017</t>
  </si>
  <si>
    <t>Thanh toán nợ 538000</t>
  </si>
  <si>
    <t>42/21.8.2017</t>
  </si>
  <si>
    <t>Lê Văn Duẩn</t>
  </si>
  <si>
    <t>Hải Trung</t>
  </si>
  <si>
    <t>14/HS/26,5,2017</t>
  </si>
  <si>
    <t>457/25,7,2017</t>
  </si>
  <si>
    <t>An phí 7620</t>
  </si>
  <si>
    <t>41/18.8.2017</t>
  </si>
  <si>
    <t>Án phí 41837</t>
  </si>
  <si>
    <t>Thanh toán nợ 41.848</t>
  </si>
  <si>
    <t>Nguyễn Quốc Thuỵ</t>
  </si>
  <si>
    <t>Hải |Toàn</t>
  </si>
  <si>
    <t>60/28.7.2014</t>
  </si>
  <si>
    <t>103/22.1.2015</t>
  </si>
  <si>
    <t>Tiền truy thu 6.250</t>
  </si>
  <si>
    <t>23.8.2017</t>
  </si>
  <si>
    <t>45/25.8.2017</t>
  </si>
  <si>
    <t>Bùi Văn Sự</t>
  </si>
  <si>
    <t>962/19.6.2013</t>
  </si>
  <si>
    <t>38/3.5.2013</t>
  </si>
  <si>
    <t>25.8.2017</t>
  </si>
  <si>
    <t>46/29.8.2017</t>
  </si>
  <si>
    <t>Kim Văn Khánh
Bùi Thị Tý</t>
  </si>
  <si>
    <t>Phạm Văn Cường</t>
  </si>
  <si>
    <t>Công ty TNHH xây dựng Hồng Hải do ông Trần Ngọc Túy làm giám đốc</t>
  </si>
  <si>
    <t>Xóm 6-
 Giao Yến</t>
  </si>
  <si>
    <t>TDP Lâm Khang -
TT Quất Lâm</t>
  </si>
  <si>
    <t>11/DS-ST
26/2/2014</t>
  </si>
  <si>
    <t>14/QĐTHA
12/5/2014</t>
  </si>
  <si>
    <t>Trả nợ cho ông Bùi Đức Quất 2 chỉ vàng 9999 và 30.000</t>
  </si>
  <si>
    <t>36/QĐTHA
28/9/2017</t>
  </si>
  <si>
    <t>08/DS-ST
06/2/2014</t>
  </si>
  <si>
    <t>18/QĐTHA
12/5/2014</t>
  </si>
  <si>
    <t>Trả nợ cho bà Mai Thị Mát 30 chỉ vàng 9999</t>
  </si>
  <si>
    <t>37/QĐTHA
28/9/2017</t>
  </si>
  <si>
    <t>04/DS-ST
28/01/2014</t>
  </si>
  <si>
    <t>Trả nợ cho bà Cao Thị Hương 10 chỉ vàng 9999</t>
  </si>
  <si>
    <t>38/QĐTHA
28/9/2017</t>
  </si>
  <si>
    <t>07/DS- ST
06/2/2014</t>
  </si>
  <si>
    <t xml:space="preserve">15/QĐTHA
12/5/2014
</t>
  </si>
  <si>
    <t>Trả nợ cho ông Trần Nhật Hạnh 10 chỉ vàng 9999 và số tiền 5.000</t>
  </si>
  <si>
    <t>39/QĐTHA
28/9/2017</t>
  </si>
  <si>
    <t>Trả nợ cho ông Nguyễn Cao Khải 50 chỉ vàng 9999 và  160.000</t>
  </si>
  <si>
    <t>40/QĐTHA
28/9/2017</t>
  </si>
  <si>
    <t>02/DS-ST
28/1/2014</t>
  </si>
  <si>
    <t>08/QĐTHA
11/4/2014</t>
  </si>
  <si>
    <t>Trả nợ cho ông Nguyễn Văn Quyết 34 chỉ vàng 9999 và 22.500</t>
  </si>
  <si>
    <t>41/QĐTHA
28/9/2017</t>
  </si>
  <si>
    <t>12/DS-ST
26/2/2014</t>
  </si>
  <si>
    <t>13/QĐTHA
12/5/2014</t>
  </si>
  <si>
    <t>Trả nợ cho bà Nguyễn Thị Láng 14 chỉ vàng 9999</t>
  </si>
  <si>
    <t>42/QĐTHA
28/9/2017</t>
  </si>
  <si>
    <t>09/DS-ST
06/2/2014</t>
  </si>
  <si>
    <t>Trả nợ cho ông, bà Nguyễn Tiến Dũng, Vũ Thị Ngọc 50 chỉ vàng 9999 và 565.000</t>
  </si>
  <si>
    <t>43/QĐTHA
28/9/2017</t>
  </si>
  <si>
    <t>03/DS-ST
28/1/2014</t>
  </si>
  <si>
    <t>Trả nợ cho bà Trần Thị Ra 19 chỉ vàng 9999 và số tiền 82.500</t>
  </si>
  <si>
    <t>44/QĐTHA
28/9/2017</t>
  </si>
  <si>
    <t>10/DS-ST
26/2/2014</t>
  </si>
  <si>
    <t>12/QĐTHA
12/5/2014</t>
  </si>
  <si>
    <t xml:space="preserve">Trả nợ cho ông Vũ Văn Ba 6 cây vàng 9999 </t>
  </si>
  <si>
    <t>45/QĐTHA
28/9/2017</t>
  </si>
  <si>
    <t xml:space="preserve">02/DS-ST
23/3/2012
</t>
  </si>
  <si>
    <t>20/QĐTHA
28/5/2012</t>
  </si>
  <si>
    <t>46/QĐTHA
28/9/2017</t>
  </si>
  <si>
    <t>Phạt: 11.025</t>
  </si>
  <si>
    <t>Phạt: 18.375</t>
  </si>
  <si>
    <t>Xóm 15 -
Hoành Sơn</t>
  </si>
  <si>
    <t>71/HSPT
25/8/2015</t>
  </si>
  <si>
    <t>94/QĐTHA
19/11/2015</t>
  </si>
  <si>
    <t>Phạt 5.000</t>
  </si>
  <si>
    <t>33/QĐTHA
25/9/2017</t>
  </si>
  <si>
    <t>Xóm 5- HTX Hùng Tiến - Giao Tiến</t>
  </si>
  <si>
    <t>52/HSST
31/7/2017</t>
  </si>
  <si>
    <t>164/QĐTHA
13/9/2017</t>
  </si>
  <si>
    <t>32/QĐTHA
25/9/2017</t>
  </si>
  <si>
    <t>Xóm 3-
Xã Giao Lạc</t>
  </si>
  <si>
    <t xml:space="preserve">01/KDTMDS
23/11/2016 </t>
  </si>
  <si>
    <t>06/QĐTHA
17/2/2017</t>
  </si>
  <si>
    <t>Trả nợ cho ông Trần Văn Dung, trú tại Thôn Tân Đệ, xã Tân Lập, huyện Vũ Thư, tỉnh Thái Bình số tiền 156.560 và lãi suất chậm THA</t>
  </si>
  <si>
    <t>34/QĐTHA
28/9/2017</t>
  </si>
  <si>
    <t>Vũ Văn Linh</t>
  </si>
  <si>
    <t>19/16.3.2017</t>
  </si>
  <si>
    <t>458/25.7.2017</t>
  </si>
  <si>
    <t>Án phí 2968</t>
  </si>
  <si>
    <t>56/22.9.2017</t>
  </si>
  <si>
    <t>Phạm Văn Trọng</t>
  </si>
  <si>
    <t>Xóm 33, Hải Minh</t>
  </si>
  <si>
    <t>189/28,9,2016 TA Nam Định</t>
  </si>
  <si>
    <t>31/22,2,2017</t>
  </si>
  <si>
    <t>Bồi thường: 278,511</t>
  </si>
  <si>
    <t>51/8,9,2017</t>
  </si>
  <si>
    <t>183/19,1,2017</t>
  </si>
  <si>
    <t>Án phí: 14,625</t>
  </si>
  <si>
    <t>52/8,9,2017</t>
  </si>
  <si>
    <t>Nguyễn Quang Kiển</t>
  </si>
  <si>
    <t>Xóm 17, Hải Hưng</t>
  </si>
  <si>
    <t>06/28,4,2017 TA Nam Định</t>
  </si>
  <si>
    <t>40/19,5,2017</t>
  </si>
  <si>
    <t>Cấp dương NC: 7,000</t>
  </si>
  <si>
    <t>50/8,9,2017</t>
  </si>
  <si>
    <t>Xóm 4 H Hà</t>
  </si>
  <si>
    <t>48/3,11,2016 TA Hải Hậu</t>
  </si>
  <si>
    <t>30/22,2,2017</t>
  </si>
  <si>
    <t>Trả nợ: 68,000</t>
  </si>
  <si>
    <t>53/8,9,2017</t>
  </si>
  <si>
    <t>Phạm Thị Xuân</t>
  </si>
  <si>
    <t>TDP số 2, TT Yên định</t>
  </si>
  <si>
    <t>41/30,9,2016 TA Hải hậu</t>
  </si>
  <si>
    <t>108/22,11,2016</t>
  </si>
  <si>
    <t>Án phí DSST 3,188</t>
  </si>
  <si>
    <t>54/22,9,2017</t>
  </si>
  <si>
    <t>Ap: 1.250</t>
  </si>
  <si>
    <t>29(15/6/2017)</t>
  </si>
  <si>
    <t>Đỗ Đình Nam</t>
  </si>
  <si>
    <t>700/HSPT(8/12/2016)</t>
  </si>
  <si>
    <t>399(24/8/2017)</t>
  </si>
  <si>
    <t>Ap: 44.739</t>
  </si>
  <si>
    <t>48(18/9/2017)</t>
  </si>
  <si>
    <t>400( 24/8/2017)</t>
  </si>
  <si>
    <t>BT: 799.567</t>
  </si>
  <si>
    <t>49(18/9/2017)</t>
  </si>
  <si>
    <t>Hoàng Văn Tịnh</t>
  </si>
  <si>
    <t>Xóm 1, xã Nam Toàn</t>
  </si>
  <si>
    <t>30/HNGĐ(30/8/2016)</t>
  </si>
  <si>
    <t>37(24/10/2016)</t>
  </si>
  <si>
    <t>Ap: 2.500</t>
  </si>
  <si>
    <t>64(25/9/2017)</t>
  </si>
  <si>
    <t>Nguyễn Trung Kiên</t>
  </si>
  <si>
    <t>23/HSST(30/3/2017)</t>
  </si>
  <si>
    <t>294(18/5/2017)</t>
  </si>
  <si>
    <t>Ap + Tp: 5.400</t>
  </si>
  <si>
    <t>65(25/9/2017)</t>
  </si>
  <si>
    <t>Hoàng Ngọc Hùng</t>
  </si>
  <si>
    <t>122(19/12/2014)</t>
  </si>
  <si>
    <t>63(25/9/2017)</t>
  </si>
  <si>
    <t>Triệu Hoàng Trung</t>
  </si>
  <si>
    <t>Xóm 4, xã Nam Hoa</t>
  </si>
  <si>
    <t>33/HSST(29/10/2015)</t>
  </si>
  <si>
    <t>168(1/2/2016)</t>
  </si>
  <si>
    <t>67(25/9/2017)</t>
  </si>
  <si>
    <t>Triệu Văn Thượng</t>
  </si>
  <si>
    <t>121/HSST(22/9/2016)</t>
  </si>
  <si>
    <t>295(18/5/2017)</t>
  </si>
  <si>
    <t>Ap +TT: 1400</t>
  </si>
  <si>
    <t>70(26/9/2017)</t>
  </si>
  <si>
    <t>Triệu Vinh Quang</t>
  </si>
  <si>
    <t>33/HSPT(15/5/20170</t>
  </si>
  <si>
    <t>337(3/7/2017)</t>
  </si>
  <si>
    <t>Ap: 1.000</t>
  </si>
  <si>
    <t>69(26/9/2017)</t>
  </si>
  <si>
    <t>Lê Xuân Phong</t>
  </si>
  <si>
    <t>41(16/11/2012)</t>
  </si>
  <si>
    <t>TP: 4.000</t>
  </si>
  <si>
    <t>72(26/9/2017)</t>
  </si>
  <si>
    <t>Trần Anh Nam</t>
  </si>
  <si>
    <t>Đội 5
Nghĩa Bình</t>
  </si>
  <si>
    <t>02/HSST
17/01/2013</t>
  </si>
  <si>
    <t>140
22/3/2017</t>
  </si>
  <si>
    <t>APDSST: 590.000
APCD: 200.000</t>
  </si>
  <si>
    <t>40/QĐ
12/9/2017</t>
  </si>
  <si>
    <t>Phạm Thị Thanh</t>
  </si>
  <si>
    <t>Xóm 12
Nghĩa Thái</t>
  </si>
  <si>
    <t>04/TCDS-ST
29/7/2016</t>
  </si>
  <si>
    <t>05
12/10/2016</t>
  </si>
  <si>
    <t xml:space="preserve">Thanh toán trả nợ 10 chỉ vàng 999 và số tiền còn lại: 1.934.000 </t>
  </si>
  <si>
    <t>46/QĐ
25/9/2017</t>
  </si>
  <si>
    <t>03/TCDS-ST
29/7/2016</t>
  </si>
  <si>
    <t>Thanh toán trả nợ 8,67 chỉ vàng 999  còn lại</t>
  </si>
  <si>
    <t>47/QĐ
25/9/2017</t>
  </si>
  <si>
    <t>05/TCDS-ST
29/7/2016</t>
  </si>
  <si>
    <t>04
12/10/2016</t>
  </si>
  <si>
    <t>Thanh toán trả nợ 06 chỉ vàng 999  còn lại</t>
  </si>
  <si>
    <t>48/QĐ
25/9/2017</t>
  </si>
  <si>
    <t>06/TCDS-ST
29/7/2016</t>
  </si>
  <si>
    <t>Thanh toán trả nợ 7,27 chỉ vàng 999  còn lại</t>
  </si>
  <si>
    <t>49/QĐ
25/9/2017</t>
  </si>
  <si>
    <t>APST: 50 APPT:50
APDS: 2.130</t>
  </si>
  <si>
    <t>Xóm 3, Nghĩa Trung</t>
  </si>
  <si>
    <t>40/HSST
26/7/2017
N.Hưng</t>
  </si>
  <si>
    <t>294
11/9/2017</t>
  </si>
  <si>
    <t>Truy thu: 150</t>
  </si>
  <si>
    <t>15/9/2017</t>
  </si>
  <si>
    <t>43
18/9/2017</t>
  </si>
  <si>
    <t>22/9/2017</t>
  </si>
  <si>
    <t>Đào Ngọc Thịnh</t>
  </si>
  <si>
    <t>Phú Lão - Minh Thuận</t>
  </si>
  <si>
    <t>56/HSST 22/3/2017 TAND quận Bình Tân TP HCM</t>
  </si>
  <si>
    <t>314/QĐ-CCTHA 16/8/2017</t>
  </si>
  <si>
    <t>Vũ Hữu Lượng</t>
  </si>
  <si>
    <t>Đại Lại, Vĩnh Hào</t>
  </si>
  <si>
    <t>13/HSST 14/6/2017  tand Vụ Bản</t>
  </si>
  <si>
    <t>286/QĐ-CCTHA 20/7/2017</t>
  </si>
  <si>
    <t>Thông Khê, Cộng Hoà</t>
  </si>
  <si>
    <t>Đặng Thị Nhẫn</t>
  </si>
  <si>
    <t>03/TCDS 29/8/2016 TAND Vụ Bản</t>
  </si>
  <si>
    <t>02/TCDS 29/7/2016 tand vụ bản</t>
  </si>
  <si>
    <t>01/TCDS 29/7/2016</t>
  </si>
  <si>
    <t>Đỗ Đình Vĩnh</t>
  </si>
  <si>
    <t>255/2016/HSPT 16/9/2016 TAND cấp cao</t>
  </si>
  <si>
    <t>313 11/9/2017</t>
  </si>
  <si>
    <t>án phí DSST: 8,500</t>
  </si>
  <si>
    <t>101/QĐST-HNGĐ/25-8-2016 của TAND huyện Xuân Trường</t>
  </si>
  <si>
    <t>16/QĐ-THA 05/7/2017</t>
  </si>
  <si>
    <t>CDNC: 4.500.000 đ</t>
  </si>
  <si>
    <t>36/QĐ-THA 28/8/2017</t>
  </si>
  <si>
    <t>Trần Quang Thái</t>
  </si>
  <si>
    <t>112 Nguyễn Khuyến - P. Trường Thi - NĐ</t>
  </si>
  <si>
    <t>190/HNST
10/5/2017</t>
  </si>
  <si>
    <t>422/THA
20/6/2017</t>
  </si>
  <si>
    <t>114
26/9/2017</t>
  </si>
  <si>
    <t>Lưu Thành Luân</t>
  </si>
  <si>
    <t>Tổ 30 - P. Trường Thi - NĐ</t>
  </si>
  <si>
    <t>364
23/5/2017</t>
  </si>
  <si>
    <t>115
26/9/2017</t>
  </si>
  <si>
    <t>Trần Ánh Hiệp</t>
  </si>
  <si>
    <t>2B Giải Phóng - P. Trường Thi - NĐ</t>
  </si>
  <si>
    <t>406
6/6/2017</t>
  </si>
  <si>
    <t>116
26/9/2017</t>
  </si>
  <si>
    <t>54/QĐPT
31/12/2014</t>
  </si>
  <si>
    <t>206 Trần Huy Liệu - P. Trường Thi - NĐ</t>
  </si>
  <si>
    <t>32/HNPT
29/12/2011
Tỉnh NĐ</t>
  </si>
  <si>
    <t>178/THA
3/2/2012</t>
  </si>
  <si>
    <t>118
26/9/2017</t>
  </si>
  <si>
    <t>73/THA
20/11/2015</t>
  </si>
  <si>
    <t>106/THA
23/11/2015</t>
  </si>
  <si>
    <t>72/THA
20/11/2015</t>
  </si>
  <si>
    <t>375/THA
13/5/2016</t>
  </si>
  <si>
    <t>Hoàng Minh Tú</t>
  </si>
  <si>
    <t>Xóm 1 - xã Mỹ Xá - NĐ</t>
  </si>
  <si>
    <t>113
26/9/2017</t>
  </si>
  <si>
    <t>03/THA
18/10/2011</t>
  </si>
  <si>
    <t xml:space="preserve">C.ty TNHH Việt Anh
</t>
  </si>
  <si>
    <t>Đường N4 - khu CN Hoà Xá - NĐ</t>
  </si>
  <si>
    <t>04/THA
3/10/2014</t>
  </si>
  <si>
    <t>123
27/9/2017</t>
  </si>
  <si>
    <t>14/THA
14/6/2017</t>
  </si>
  <si>
    <t>122
26/9/2017</t>
  </si>
  <si>
    <t>C.ty CP Honlei Việt Nam</t>
  </si>
  <si>
    <t>Lô c5-1, C5-2 khu CN Hoá Xá - NĐ</t>
  </si>
  <si>
    <t>64/THA
24/7/2017</t>
  </si>
  <si>
    <t>121
27/9/2017</t>
  </si>
  <si>
    <t>02/THA
12/12/1995</t>
  </si>
  <si>
    <t>548/HSPT
30/12/2000</t>
  </si>
  <si>
    <t>145/THA
21/11/2011</t>
  </si>
  <si>
    <t>115/THA
24/10/2013</t>
  </si>
  <si>
    <t>113/HSPT
22/11/2013</t>
  </si>
  <si>
    <t>223/THA
17/12/2013</t>
  </si>
  <si>
    <t xml:space="preserve">
L2: 512
24/9/2015</t>
  </si>
  <si>
    <t>116/THA
16/11/2009</t>
  </si>
  <si>
    <t>1132/HSST
26/9/2000</t>
  </si>
  <si>
    <t>180/HSST
18/11/2004</t>
  </si>
  <si>
    <t>212/HSST
12/10/1999</t>
  </si>
  <si>
    <t>338/HSST
24/10/2012</t>
  </si>
  <si>
    <t>81/09/2017</t>
  </si>
  <si>
    <t>116/HSPT
11/11/2009</t>
  </si>
  <si>
    <t>127/THA
10/12/2009</t>
  </si>
  <si>
    <t>389/HSST
29/12/2014</t>
  </si>
  <si>
    <t>24/THA
23/12/2010</t>
  </si>
  <si>
    <t>515/THA
14/9/2015</t>
  </si>
  <si>
    <t>384/HSST
19/12/2014</t>
  </si>
  <si>
    <t xml:space="preserve">129/THA
18/11/2014
</t>
  </si>
  <si>
    <t>110/THA
21/11/2011</t>
  </si>
  <si>
    <t>398/HSST
27/11/2007</t>
  </si>
  <si>
    <t>171/THA
14/12/2010</t>
  </si>
  <si>
    <t>164/THA
15/1/2010</t>
  </si>
  <si>
    <t>10/THA
3/10/2014</t>
  </si>
  <si>
    <t>1746/HSST
22/8/2000</t>
  </si>
  <si>
    <t>374/THA
20/12/2001</t>
  </si>
  <si>
    <t>255/THA
12/5/2015</t>
  </si>
  <si>
    <t>257/THA
12/5/2015</t>
  </si>
  <si>
    <t>313/THA
10/4/2013</t>
  </si>
  <si>
    <t>111/THA
03/12/2015</t>
  </si>
  <si>
    <t>Phạm Mạnh Tài</t>
  </si>
  <si>
    <t>282 Trần Đăng Ninh - P. Cửa Bắc - NĐ</t>
  </si>
  <si>
    <t xml:space="preserve">153/HSPT
25/8/2011
Tối cao
</t>
  </si>
  <si>
    <t>05
13/7/2015</t>
  </si>
  <si>
    <t>Nguyễn Thị Lưu</t>
  </si>
  <si>
    <t>244/220 Trần Đăng Ninh - P. Cửa Bắc - NĐ</t>
  </si>
  <si>
    <t>368/HSPT
30/6/2011
Tối cao</t>
  </si>
  <si>
    <t>20/6/2017</t>
  </si>
  <si>
    <t>94
18/9/2017</t>
  </si>
  <si>
    <t>Đỗ Quang Hùng</t>
  </si>
  <si>
    <t>3/8 Khu Quân Nhân - P. Cửa Bắc - NĐ</t>
  </si>
  <si>
    <t>99/HSST
30/3/2017
TP. NĐ</t>
  </si>
  <si>
    <t>25/9/2017</t>
  </si>
  <si>
    <t>111
25/9/2017</t>
  </si>
  <si>
    <t>Hà Tiến Dũng</t>
  </si>
  <si>
    <t>17/30/130 đường Kênh - P. Cửa Bắc - NĐ</t>
  </si>
  <si>
    <t>08/HSST
17/1/2017
TP. NĐ</t>
  </si>
  <si>
    <t>107
25/9/2017</t>
  </si>
  <si>
    <t>Trần Sỹ Tuấn</t>
  </si>
  <si>
    <t>6/61 đường Kênh - P. Cửa Bắc - NĐ</t>
  </si>
  <si>
    <t>315/HSST
31/8/2016
Q. Hoàng Mai</t>
  </si>
  <si>
    <t>112
25/9/2017</t>
  </si>
  <si>
    <t>1570/HSPT
28/9/2001</t>
  </si>
  <si>
    <t>421/HSST
16/10/2008</t>
  </si>
  <si>
    <t>93/HSST
17/11/1998</t>
  </si>
  <si>
    <t>Trần Vũ Hải</t>
  </si>
  <si>
    <t>433 đường Kênh - P. Lộc Vượng - NĐ</t>
  </si>
  <si>
    <t>32/HNPT
30/12/2013
Tỉnh NĐ</t>
  </si>
  <si>
    <t>120
26/9/2017</t>
  </si>
  <si>
    <t>398/HSST
19/11/2009</t>
  </si>
  <si>
    <t>397/HSST
19/11/2009</t>
  </si>
  <si>
    <t>Nguyễn Thị Thanh Thuý</t>
  </si>
  <si>
    <t>7/54/253 đường Hưng Yên - P. Lộc Vượng - NĐ</t>
  </si>
  <si>
    <t>20/DSST
28/9/2016
TP. NĐ</t>
  </si>
  <si>
    <t>14
4/11/2016</t>
  </si>
  <si>
    <t>108
25/9/2017</t>
  </si>
  <si>
    <t>Hà Trọng Toản</t>
  </si>
  <si>
    <t>12/14/129 tổ 26 - P. Lộc Vượng - NĐ</t>
  </si>
  <si>
    <t>06/HSST
18/1/2017
H. Phú Quốc</t>
  </si>
  <si>
    <t>340
4/5/2017</t>
  </si>
  <si>
    <t>109
25/9/2017</t>
  </si>
  <si>
    <t>Đỗ Anh Tuấn
Trịnh Xuân Dân</t>
  </si>
  <si>
    <t>21/191 đường Bái - P. Lộc Vượng - NĐ</t>
  </si>
  <si>
    <t>24/HSST
30/3/2016
H. Ý Yên</t>
  </si>
  <si>
    <t>08
12/5/2017</t>
  </si>
  <si>
    <t>105
25/9/2017</t>
  </si>
  <si>
    <t>Đào Thị Nhật Linh
Nguyễn Thị Hoa</t>
  </si>
  <si>
    <t>42 Đào Sư Tích - P. Lộc Vượng - NĐ</t>
  </si>
  <si>
    <t>99/HSST
29/11/2016
H. Đô Lương</t>
  </si>
  <si>
    <t>09
11/7/2017</t>
  </si>
  <si>
    <t>106
25/9/2017</t>
  </si>
  <si>
    <t>Nguyễn Trọng Thủy</t>
  </si>
  <si>
    <t>9/141 Vĩnh Mạc - P. Lộc Vượng - NĐ</t>
  </si>
  <si>
    <t>221/HSST
5/5/2016
TP. NĐ</t>
  </si>
  <si>
    <t>427
17/6/2016</t>
  </si>
  <si>
    <t>119
26/9/2017</t>
  </si>
  <si>
    <t>1047/HSST
13/4/2000</t>
  </si>
  <si>
    <t>110/HSPT
11/12/2012</t>
  </si>
  <si>
    <t>124/HSPT
10/12/2009</t>
  </si>
  <si>
    <t>64 ngày
13/3/2013</t>
  </si>
  <si>
    <t>353 ngày
03/6/2013</t>
  </si>
  <si>
    <t>19 ngày
29/7/2015</t>
  </si>
  <si>
    <t>Nguyễn Thị Vinh</t>
  </si>
  <si>
    <t>50 Ngô Quyền, P. Ngô Quyền, NĐ</t>
  </si>
  <si>
    <t>211/HSST
11/10/1999
Tp. NĐ</t>
  </si>
  <si>
    <t>342
2/8/2005</t>
  </si>
  <si>
    <t>18/9/2017</t>
  </si>
  <si>
    <t>95
18/9/2017</t>
  </si>
  <si>
    <t>Trần Đăng Việt</t>
  </si>
  <si>
    <t>27 Nguyễn Trung Ngạn, p. Thống Nhất, tp. NĐ</t>
  </si>
  <si>
    <t>143/HSST
27/4/2017</t>
  </si>
  <si>
    <t>434/THA
15.6.2017</t>
  </si>
  <si>
    <t>67
27.6.2017</t>
  </si>
  <si>
    <t>61/14 Nguyễn Trãi, p. Vị Hoàng, tpNĐ</t>
  </si>
  <si>
    <t>107/HSST
12.5.2015</t>
  </si>
  <si>
    <t>168/QĐ
07.12.2016</t>
  </si>
  <si>
    <t>08.8.2017</t>
  </si>
  <si>
    <t>86
18.8.2017</t>
  </si>
  <si>
    <t>Trần Nhật Anh</t>
  </si>
  <si>
    <t>05.8.2017</t>
  </si>
  <si>
    <t>23.9.2017</t>
  </si>
  <si>
    <t>28.9.2017</t>
  </si>
  <si>
    <t>21.9.2017</t>
  </si>
  <si>
    <t>20.9.2017</t>
  </si>
  <si>
    <t>25.9.2017</t>
  </si>
  <si>
    <t>24.9.2017</t>
  </si>
  <si>
    <t>26.9.2017</t>
  </si>
  <si>
    <t xml:space="preserve">1. Phạm Đức Dũng
</t>
  </si>
  <si>
    <t>15.9.2017</t>
  </si>
  <si>
    <t>16.9.2017</t>
  </si>
  <si>
    <t>Nguyễn Đình Đăng</t>
  </si>
  <si>
    <t>ngõ 1B khu lao động Hoàng Văn Thụ- P Quang Trung - TP Nam Định</t>
  </si>
  <si>
    <t>168/HSST
16.5.2017
TP Nam Định</t>
  </si>
  <si>
    <t>484
19.7.2017</t>
  </si>
  <si>
    <t>91
14.9.2017</t>
  </si>
  <si>
    <t xml:space="preserve">Nguyễn Văn Lợi </t>
  </si>
  <si>
    <t>37 Nguyễn Trãi- Phan Đình Phùng- TP Nam Định</t>
  </si>
  <si>
    <t>152/HSST
05.5.2017
TP Nam Định</t>
  </si>
  <si>
    <t>432
15.6.2016</t>
  </si>
  <si>
    <t>92
14/9/2017</t>
  </si>
  <si>
    <t>Phạm Vân Anh</t>
  </si>
  <si>
    <t>01 Nguyễn Thiện Thuật- Phan Đình Phùng- TP Nam Định</t>
  </si>
  <si>
    <t>75/HSST
14.03.2017
TP Nam Định</t>
  </si>
  <si>
    <t>367
23.5.2017</t>
  </si>
  <si>
    <t>99
19/9/2017</t>
  </si>
  <si>
    <t xml:space="preserve">Đinh Thị Nga 
</t>
  </si>
  <si>
    <t>Số 27 đường Nguyễn Chánh- phường Bà Triệu- TP Nam Định</t>
  </si>
  <si>
    <t>11/DSST
26.5.2017
TP Nam Định</t>
  </si>
  <si>
    <t>74
01.8.2017</t>
  </si>
  <si>
    <t>100
19/9/2017</t>
  </si>
  <si>
    <t xml:space="preserve">Trần Khắc Chuyện
</t>
  </si>
  <si>
    <t xml:space="preserve">ĐKNKTT: 2/179 Hàng Thao- Ngô quyền- Nam ĐỊnh
chỗ ở: 109 Hoàng văn thụ- Phan Đình Phùng- TP Nam Định
</t>
  </si>
  <si>
    <t>273/HSST
09.11.2016
TP Nam Định</t>
  </si>
  <si>
    <t>373
23.5.2017</t>
  </si>
  <si>
    <t>21,22/9/2017</t>
  </si>
  <si>
    <t>101
22/9/2017</t>
  </si>
  <si>
    <t>89
13/09/2017</t>
  </si>
  <si>
    <t>542
13/09/2017</t>
  </si>
  <si>
    <t>102
25/09/2017</t>
  </si>
  <si>
    <t xml:space="preserve">Vũ Tuấn Ninh </t>
  </si>
  <si>
    <t>158I - Bắc Ô 17 - P. Hạ Long - TPNĐ</t>
  </si>
  <si>
    <t xml:space="preserve">05/HSST
16/02/2017
TA tỉnh Hải Dương </t>
  </si>
  <si>
    <t>496
19/07/2017</t>
  </si>
  <si>
    <t>140
28/09/2017</t>
  </si>
  <si>
    <t xml:space="preserve">Trần Quang Hải </t>
  </si>
  <si>
    <t>28/605 Trường Chinh - P. Hạ Long - TPNĐ</t>
  </si>
  <si>
    <t>460/HSST
22/12/2016
TA TPNĐ</t>
  </si>
  <si>
    <t>235
15/02/2017</t>
  </si>
  <si>
    <t>143
28/09/2017</t>
  </si>
  <si>
    <t>495
19/07/2017</t>
  </si>
  <si>
    <t>141
28/09/2017</t>
  </si>
  <si>
    <t>97
18/09/2017</t>
  </si>
  <si>
    <t>Trần Vũ Phong</t>
  </si>
  <si>
    <t xml:space="preserve">222 Trần Thái Tông, P. Thống Nhất, NĐ </t>
  </si>
  <si>
    <t>33
20/04/2016</t>
  </si>
  <si>
    <t>Đỗ Văn Cường</t>
  </si>
  <si>
    <t>5/171 Phù Nghĩa - P. Hạ Long - TPNĐ</t>
  </si>
  <si>
    <t>101/HSST
05/04/2017
TA TPNĐ</t>
  </si>
  <si>
    <t>396
23/05/2017</t>
  </si>
  <si>
    <t>135
28/09/2017</t>
  </si>
  <si>
    <t xml:space="preserve">Trần Đình Duy </t>
  </si>
  <si>
    <t>63A/703 Trường Chinh - P. Hạ Long - TPNĐ</t>
  </si>
  <si>
    <t xml:space="preserve">179/HSST
19/05/2017
TA TPNĐ
</t>
  </si>
  <si>
    <t>486
19/07/2017</t>
  </si>
  <si>
    <t>136
28/09/2017</t>
  </si>
  <si>
    <t>138
28/09/2017</t>
  </si>
  <si>
    <t>Tổ 1 - Đệ Tứ - P. Lộc Hạ - TPNĐ</t>
  </si>
  <si>
    <t>11/HSST
19/01/2017
TA TPNĐ</t>
  </si>
  <si>
    <t>260
10/03/2017</t>
  </si>
  <si>
    <t>139
28/09/2017</t>
  </si>
  <si>
    <t>Chu Đức Thường</t>
  </si>
  <si>
    <t>249/703 Trường Chinh - P. Hạ Long - TPNĐ</t>
  </si>
  <si>
    <t>38/HSST
03/12/2010
TA Kim Bảng - Hà Nam</t>
  </si>
  <si>
    <t>166
02/12/2016</t>
  </si>
  <si>
    <t>54
24/05/2017</t>
  </si>
  <si>
    <t>Đặng Hoàng Long</t>
  </si>
  <si>
    <t>143D - Ô 17 - P. Hạ Long - TPNĐ</t>
  </si>
  <si>
    <t xml:space="preserve">979/HSPT
27/09/2016
TA TP. Hà Nội </t>
  </si>
  <si>
    <t>237
15/02/2017</t>
  </si>
  <si>
    <t>53
24/05/2017</t>
  </si>
  <si>
    <t xml:space="preserve">Nguyễn Trung Thành </t>
  </si>
  <si>
    <t>115 Chu Văn - P. Hạ Long - TPNĐ</t>
  </si>
  <si>
    <t>68/HSST
09/03/2017
TA TPNĐ</t>
  </si>
  <si>
    <t>283
21/04/2017</t>
  </si>
  <si>
    <t>134
28/09/2017</t>
  </si>
  <si>
    <t xml:space="preserve">Trần Công Hiếu </t>
  </si>
  <si>
    <t>Số 23 Tổ 9  Phù Nghĩa - P. Lộc Hạ - TPNĐ</t>
  </si>
  <si>
    <t>138/HNST
04/04/2017
TA TPNĐ</t>
  </si>
  <si>
    <t>374
18/05/2017</t>
  </si>
  <si>
    <t>144
28/09/2017</t>
  </si>
  <si>
    <t>Bùi Vũ Hùng</t>
  </si>
  <si>
    <t>60X đường Thanh Bình - P. Hạ Long - TPNĐ</t>
  </si>
  <si>
    <t>126/HSST
18/04/2017
TA TPNĐ</t>
  </si>
  <si>
    <t>436
15/06/2017</t>
  </si>
  <si>
    <t>137
28/09/2017</t>
  </si>
  <si>
    <t>Đương Đức Lý</t>
  </si>
  <si>
    <t>Lê Anh Thắng
50B (18/19) Trần Huy Liệu</t>
  </si>
  <si>
    <t>Nguyễn Đức Chi
Trần Văn Lan</t>
  </si>
  <si>
    <t>Nguyễn Văn Hùng 
41 Trần Huy Liệu 1</t>
  </si>
  <si>
    <t xml:space="preserve">Số 4, Nguyên Hồng, phường Năng Tĩnh, thành phố Nam Định </t>
  </si>
  <si>
    <t>91/HSST
28/3/2017
TP NĐ</t>
  </si>
  <si>
    <t>64
09/06/2017</t>
  </si>
  <si>
    <t xml:space="preserve">Trần Thị Thêm </t>
  </si>
  <si>
    <t>E2P2, tập thể Máy Tơ, phường Văn Miếu, thành phố Nam Định
Tổ 27 Trần Quang Khải, phường Năng Tĩnh, thành phố Nam Định</t>
  </si>
  <si>
    <t>142/HSST
25/4/2017
TP Nam Định</t>
  </si>
  <si>
    <t>18 tổ 24 Đông An, phường Năng Tĩnh, thành phố Nam Định</t>
  </si>
  <si>
    <t>183/HSST
23/5/2017
TP Nam Định</t>
  </si>
  <si>
    <t>Vũ Thị Mai (Hương)</t>
  </si>
  <si>
    <t xml:space="preserve">5A Xóm Chùa, phường Năng Tĩnh, thành phố Nam Định </t>
  </si>
  <si>
    <t>227/HSST
07/7/2017
TP Nam Định</t>
  </si>
  <si>
    <t>503
17/8/2017</t>
  </si>
  <si>
    <t>88
06/9/2017</t>
  </si>
  <si>
    <t>04/KDTM-PT
29/9/2014</t>
  </si>
  <si>
    <t>23
13/10/2014</t>
  </si>
  <si>
    <t>Trần Ngọc Vĩnh</t>
  </si>
  <si>
    <t>146
29/9/2017</t>
  </si>
  <si>
    <t>Trần Thị Bích Ngọc</t>
  </si>
  <si>
    <t>Trần Đăng Ninh, Nam Định</t>
  </si>
  <si>
    <t>40/HSST
Hà Nam</t>
  </si>
  <si>
    <t>107
18.10.2016</t>
  </si>
  <si>
    <t>124
27.9.2017</t>
  </si>
  <si>
    <t>68/HSST
28.10.2016
TP Nam Định</t>
  </si>
  <si>
    <t>255
03.3.2017</t>
  </si>
  <si>
    <t>125
27.9.2017</t>
  </si>
  <si>
    <t>4c khu 3 tầng 2 Trần Đăng Ninh, Nam Định</t>
  </si>
  <si>
    <t>202/HSST
14.6.2017
TP Nam Định</t>
  </si>
  <si>
    <t>517
17.8.2017</t>
  </si>
  <si>
    <t>27.9.2017</t>
  </si>
  <si>
    <t>126
27.9.2017</t>
  </si>
  <si>
    <t>Dương Công Thuận</t>
  </si>
  <si>
    <t>Thoôn Địch Lễ A, xã Nam Vân, Nam Định</t>
  </si>
  <si>
    <t>27/HSST
21.6.2016
Lâm Đồng</t>
  </si>
  <si>
    <t>209
06.01.2017</t>
  </si>
  <si>
    <t>127
27.12.2017</t>
  </si>
  <si>
    <t>26/190 Lương Thế Vinh, Trần Đăng Ninh, Nam Định</t>
  </si>
  <si>
    <t>42/HSST
14.6.2016
Ý Yên, Nam Định</t>
  </si>
  <si>
    <t>01
04.10.2016</t>
  </si>
  <si>
    <t>128
27.12.2017</t>
  </si>
  <si>
    <t>Trần Viết Mạnh</t>
  </si>
  <si>
    <t>Phù Long, Nam Phong, Nam Định</t>
  </si>
  <si>
    <t>285/HSST
19.7.2016
Nam Định</t>
  </si>
  <si>
    <t>106
18.10.2016</t>
  </si>
  <si>
    <t>130
27.9.2017</t>
  </si>
  <si>
    <t>Trần Thị Hà</t>
  </si>
  <si>
    <t>Đò Quan, Nam Phong, Nam Định</t>
  </si>
  <si>
    <t>434/HSST
15.11.2016
TP Nam Định</t>
  </si>
  <si>
    <t>230
16.01.2017</t>
  </si>
  <si>
    <t>131
27.9.2017</t>
  </si>
  <si>
    <t>Lương Đình An</t>
  </si>
  <si>
    <t>518
17.8.2017</t>
  </si>
  <si>
    <t>07/QĐ
07/5/2016</t>
  </si>
  <si>
    <t>Trần Anh Tuấn</t>
  </si>
  <si>
    <t>xóm 7 Mỹ Hà</t>
  </si>
  <si>
    <t>08/HSST   01/3/2017</t>
  </si>
  <si>
    <t>112/QĐ  07/6/2017</t>
  </si>
  <si>
    <t>Phạt 7000, AP 200</t>
  </si>
  <si>
    <t>06/QĐ-THADS
27/9/2017</t>
  </si>
  <si>
    <t>Ng Hồng Tú</t>
  </si>
  <si>
    <t>xóm 6 Mỹ Hưng</t>
  </si>
  <si>
    <t>09/HSST     27/1/2016</t>
  </si>
  <si>
    <t>151/QĐ   01/9/2017</t>
  </si>
  <si>
    <t>AP 200000  Ph:5000000</t>
  </si>
  <si>
    <t>05/QĐ     16/9/2017</t>
  </si>
  <si>
    <t>Nguyễn Bỉnh Trường</t>
  </si>
  <si>
    <t>4/22/51 Phan Bội Châu, Trần Đăng Ninh, tp Nam Định</t>
  </si>
  <si>
    <t>31/2017/HSST 18/4/2017</t>
  </si>
  <si>
    <t>BT: 99.705 
Trợ cấp nuôi dưỡng</t>
  </si>
  <si>
    <t>03/QĐ-CTHADS 12/10/2017</t>
  </si>
  <si>
    <t>01/QĐ-CTHA 26/10/2017</t>
  </si>
  <si>
    <t>Vân</t>
  </si>
  <si>
    <t>4/1/38 Phan Bội Châu, Trần Đăng Ninh, tp Nam Định</t>
  </si>
  <si>
    <t>BT: 25.000
Trợ cấp nuôi dưỡng</t>
  </si>
  <si>
    <t>13/HSST
05/8/2016</t>
  </si>
  <si>
    <t>07/QĐTHA
11/4/2014</t>
  </si>
  <si>
    <t>01/DS-ST
28/1/2014</t>
  </si>
  <si>
    <t>06/QĐTHA
17/3/2014</t>
  </si>
  <si>
    <t>17/QĐTHA
12/5/2014</t>
  </si>
  <si>
    <t>09/QĐTHA
11/4/2014</t>
  </si>
  <si>
    <t>Trả nợ cho ông Nguyễn Văn Tân số tiền 424.995</t>
  </si>
  <si>
    <t>Án phí HSST 200;
Án phí DSST: 9.198</t>
  </si>
  <si>
    <t>Cấp dưỡng nuôi con chung mỗi tháng 1.000 - kể từ tháng 04/2017 đến tháng 9/2017: 6.000</t>
  </si>
  <si>
    <t>35/QĐTHA
28/9/2017</t>
  </si>
  <si>
    <t>03/QĐTHA
25/1/2016</t>
  </si>
  <si>
    <t>26/QĐTHA
26/6/2017</t>
  </si>
  <si>
    <t>Nguyễn Xuân Thanh</t>
  </si>
  <si>
    <t>78/HSPT-QĐ
26/9/2017</t>
  </si>
  <si>
    <t>45
10/10/2017</t>
  </si>
  <si>
    <t>AP DSST: 330.000
Truy thu: 1.800.000</t>
  </si>
  <si>
    <t>02/QĐ
25/10/2017</t>
  </si>
  <si>
    <t>TP: 9.728</t>
  </si>
  <si>
    <t>P:27.564</t>
  </si>
  <si>
    <t xml:space="preserve">truy nộp: 5.800
</t>
  </si>
  <si>
    <t>Trần Văn Khoẻ</t>
  </si>
  <si>
    <t>Khu 2, Nông Trường
Rạng Đông</t>
  </si>
  <si>
    <t>57/HSST
07/6/2016
TP Đà Lạt</t>
  </si>
  <si>
    <t>33
04/10/2017</t>
  </si>
  <si>
    <t>APHS: 200
APDS: 1.070</t>
  </si>
  <si>
    <t>03
26/10/2017</t>
  </si>
  <si>
    <t>13/10/2017</t>
  </si>
  <si>
    <t>24/10/2017</t>
  </si>
  <si>
    <t>66     09/3/2017</t>
  </si>
  <si>
    <t>261   28/6/2016</t>
  </si>
  <si>
    <t>APHS + APDS: 8.262.000</t>
  </si>
  <si>
    <t>17/10/2017</t>
  </si>
  <si>
    <t>02      18/10/2017</t>
  </si>
  <si>
    <t>14     18/4/2017</t>
  </si>
  <si>
    <t>251    19/6/2017</t>
  </si>
  <si>
    <t>TT: 2.000.000</t>
  </si>
  <si>
    <t>16/10/2017</t>
  </si>
  <si>
    <t>03       18/10/2017</t>
  </si>
  <si>
    <t>10/DSST 26/5/2014 TAND Vụ Bản</t>
  </si>
  <si>
    <t>Mỹ Trung - Thành Lợi</t>
  </si>
  <si>
    <t>12/HSST 25/4/2012</t>
  </si>
  <si>
    <t>330/HSST 24/7/2012</t>
  </si>
  <si>
    <t>Nguyễn Thiện Tuấn</t>
  </si>
  <si>
    <t>Dương Lai - Thành Lợi</t>
  </si>
  <si>
    <t>49/HSST 24/9/2013 TAND tỉnh Nam Định</t>
  </si>
  <si>
    <t>Qủa Linh - Thành Lợi</t>
  </si>
  <si>
    <t>214/HSST 03/7/2014 TAND thành phố NĐ</t>
  </si>
  <si>
    <t>345/HSPT 22/12/2016</t>
  </si>
  <si>
    <t>bất di - Quang Trung</t>
  </si>
  <si>
    <t>24/HSST 25/8/2014 TAND tỉnh Ninh Bình</t>
  </si>
  <si>
    <t>Thái Hưng - Đại Thắng</t>
  </si>
  <si>
    <t>119/HSST 24/7/2013 TAND quận 7 - TP HCM</t>
  </si>
  <si>
    <t>04/DSST 29/8/2016 tand Vụ Bản</t>
  </si>
  <si>
    <t>Trần Hữu Nghĩa</t>
  </si>
  <si>
    <t>Đội 1 Vân Tiến, Kim Thái</t>
  </si>
  <si>
    <t xml:space="preserve">287/HSPT 26/10/2016 TAND cấp cao </t>
  </si>
  <si>
    <t>Phạm Văn Xuân</t>
  </si>
  <si>
    <t>Phú Thứ - Tam Thanh</t>
  </si>
  <si>
    <t>72/HSST 13/11/2015</t>
  </si>
  <si>
    <t>01 25/10/2017</t>
  </si>
  <si>
    <t>Nguyễn Đức Duy</t>
  </si>
  <si>
    <t>Thanh Mỹ, Yên Lợi, Ý Yên, Nam Định</t>
  </si>
  <si>
    <t>04/HSST_14/01/2016; 283/HSPT_12/10/2016</t>
  </si>
  <si>
    <t>150_17/3/2017</t>
  </si>
  <si>
    <t>Tiền phạt sung quỹ nhà nước</t>
  </si>
  <si>
    <t>36_18/9/2017</t>
  </si>
  <si>
    <t>Nguyễn Văn Chanh</t>
  </si>
  <si>
    <t>208_26/4/2017</t>
  </si>
  <si>
    <t>37_18/9/2017</t>
  </si>
  <si>
    <t>Trần Văn Lực</t>
  </si>
  <si>
    <t>Vũ Xuyên, Yên Dương, Ý Yên, ND</t>
  </si>
  <si>
    <t>11/HSST_12/3/2013</t>
  </si>
  <si>
    <t>Phạt sung NSNN</t>
  </si>
  <si>
    <t>39_25/9/2017</t>
  </si>
  <si>
    <t>31_08/9/2017</t>
  </si>
  <si>
    <t>Mai Văn Tùng</t>
  </si>
  <si>
    <t>Mễ Thượng, Yên Khang, Ý Yên, Nam Định</t>
  </si>
  <si>
    <t>142/HSST_17/8/2016</t>
  </si>
  <si>
    <t>119_18/01/2017</t>
  </si>
  <si>
    <t>Án phí HSST 200.000; Phạt 5.000.000</t>
  </si>
  <si>
    <t>33_13/9/2017</t>
  </si>
  <si>
    <t>Phạm Văn Toàn</t>
  </si>
  <si>
    <t>Uy Bắc, Yên Khang, Ý Yên, Nam Định</t>
  </si>
  <si>
    <t>34_13/9/2017</t>
  </si>
  <si>
    <t>Phùng Đình Thiện</t>
  </si>
  <si>
    <t>Đội 1, Yên Khánh, Ý Yên, Nam Định</t>
  </si>
  <si>
    <t>55/HSST_25/9/2013</t>
  </si>
  <si>
    <t>175_19/02/2014</t>
  </si>
  <si>
    <t>Phạt .9850.000</t>
  </si>
  <si>
    <t>35_14/9/2017</t>
  </si>
  <si>
    <t>Mai Văn Viên</t>
  </si>
  <si>
    <t>Mễ Thượng, Yên Khang, Ý Yên, ND</t>
  </si>
  <si>
    <t>117_18/1/2017</t>
  </si>
  <si>
    <t>38_25/9/2017</t>
  </si>
  <si>
    <t>20_27/6/2017</t>
  </si>
  <si>
    <t>2.8.2017</t>
  </si>
  <si>
    <t>01.8.2017</t>
  </si>
  <si>
    <t>26.10.2017</t>
  </si>
  <si>
    <t>04.8.2017</t>
  </si>
  <si>
    <t>31.3.2017</t>
  </si>
  <si>
    <t>28.7.201</t>
  </si>
  <si>
    <t>29.8.2017</t>
  </si>
  <si>
    <t>47/30.8.2017</t>
  </si>
  <si>
    <t>48/30.8.2017</t>
  </si>
  <si>
    <t>thanh to¸n nî    390000</t>
  </si>
  <si>
    <t>Án phí 3500</t>
  </si>
  <si>
    <t>Trần Mạnh Thùy</t>
  </si>
  <si>
    <t>Mỹ Hà</t>
  </si>
  <si>
    <t>56/HSST   21/6/2017</t>
  </si>
  <si>
    <t>13/QĐ   31/10/2017</t>
  </si>
  <si>
    <t>Truy thu: 4200000</t>
  </si>
  <si>
    <t>01/QĐ  17/11/2017</t>
  </si>
  <si>
    <t>Trần Huy Thiêm</t>
  </si>
  <si>
    <t>Xã Trực Mỹ</t>
  </si>
  <si>
    <t>17     31/8/2017</t>
  </si>
  <si>
    <t>22   16/10/2017</t>
  </si>
  <si>
    <t>APDS: 13.150.000</t>
  </si>
  <si>
    <t>26/10/2017</t>
  </si>
  <si>
    <t>05    01/11/2017</t>
  </si>
  <si>
    <t>Dương Đình Phi</t>
  </si>
  <si>
    <t>49      06/7/2017</t>
  </si>
  <si>
    <t>08     16/10/2017</t>
  </si>
  <si>
    <t>APDSST+TT : 2.200.000</t>
  </si>
  <si>
    <t>28/10/2017</t>
  </si>
  <si>
    <t>06       01/11/2017</t>
  </si>
  <si>
    <t>Lê Văn Xuyên</t>
  </si>
  <si>
    <t>xã Liêm Hải</t>
  </si>
  <si>
    <t>438   28/06/2017</t>
  </si>
  <si>
    <t>38    06/11/2017</t>
  </si>
  <si>
    <t>TP: 20.000.000</t>
  </si>
  <si>
    <t>16/11/2017</t>
  </si>
  <si>
    <t>07     17/11/2017</t>
  </si>
  <si>
    <t>Trả nợ: 18,000,0000</t>
  </si>
  <si>
    <t>Thanh toán tiền: 45,000</t>
  </si>
  <si>
    <t>Tiền phạt: 5,000</t>
  </si>
  <si>
    <t>án phí HSST + DSST: 980; Truy thu SQ: 1,950</t>
  </si>
  <si>
    <t>Thanh toán
 giá trị tài sản: 309.000</t>
  </si>
  <si>
    <t>SQNN: 79,500</t>
  </si>
  <si>
    <t>án phí +truy thu: 5,200</t>
  </si>
  <si>
    <t>Tiền phạt: 9,990</t>
  </si>
  <si>
    <t>Phạt SQNN: 4,500</t>
  </si>
  <si>
    <t>Án phí HS
 +DS: 28.000</t>
  </si>
  <si>
    <t>trả nợ: 49,446</t>
  </si>
  <si>
    <t>trả nợ: 24,723</t>
  </si>
  <si>
    <t>Phạt, truy thu: 131,177</t>
  </si>
  <si>
    <t>án phí + phạt: 20,200</t>
  </si>
  <si>
    <t>án phí + phạt: 40,200</t>
  </si>
  <si>
    <t>trả nợ: 190,367</t>
  </si>
  <si>
    <t>trả nợ: 347,359</t>
  </si>
  <si>
    <t>án phí HSST: 200</t>
  </si>
  <si>
    <t>án phí + truy thu: 2,687</t>
  </si>
  <si>
    <t>án phí + Truy thu: 42,715</t>
  </si>
  <si>
    <t>Án phí: 56,300</t>
  </si>
  <si>
    <t>11
 21/7/2017</t>
  </si>
  <si>
    <t>An Thọ, Yên Bình, Ý Yên, Nam Định</t>
  </si>
  <si>
    <t>810/HNGĐ_23/10/2014</t>
  </si>
  <si>
    <t>02_13/10/2017</t>
  </si>
  <si>
    <t>Anh Hùng phải cấp dưỡng nuôi con cùng chị Trần Thị Thu Trang (Số 56, tổ 2, ấp 4, xã An Hòa, tp.Biên Hòa, t.Đồng Nai) mỗi tháng 2.000.000 đồng từ tháng 11/2014 đến tháng 9/2017.</t>
  </si>
  <si>
    <t>01_01/11/2017</t>
  </si>
  <si>
    <t>Phạm Văn Cung</t>
  </si>
  <si>
    <t>29/PT/09/12/2016</t>
  </si>
  <si>
    <t>11/12.10.2017</t>
  </si>
  <si>
    <t>Thanh toán 164.680</t>
  </si>
  <si>
    <t>02/15.12.2017</t>
  </si>
  <si>
    <t>15.12.2017</t>
  </si>
  <si>
    <t>22.8.2017</t>
  </si>
  <si>
    <t>20.11.2017</t>
  </si>
  <si>
    <t>195/30.5.2011 TA Quận H. Bà Trưng</t>
  </si>
  <si>
    <t>Lâm Ngọc Vũ</t>
  </si>
  <si>
    <t>TDP số 1, TT Yên Định</t>
  </si>
  <si>
    <t>55/18,9,2017 TA Hải Hậu</t>
  </si>
  <si>
    <t>37/10,10,2017</t>
  </si>
  <si>
    <t>Án phí DSST 8,367</t>
  </si>
  <si>
    <t>03/25,12,2017</t>
  </si>
  <si>
    <t>TP: 4.800</t>
  </si>
  <si>
    <t>AP: 15.000</t>
  </si>
  <si>
    <t>Lưu Ngọc Chất</t>
  </si>
  <si>
    <t>Vũ Văn Đốc</t>
  </si>
  <si>
    <t>Vũ Đức Trường</t>
  </si>
  <si>
    <t>Xóm 6- 
Giao Yến</t>
  </si>
  <si>
    <t>1028/HSPT 
27/10/2016</t>
  </si>
  <si>
    <t>02/QĐTHA
14/11/2017</t>
  </si>
  <si>
    <t>Hoàn trả cho anh Nguyễn Tiến Thành số tiền 157.666</t>
  </si>
  <si>
    <t>03/QĐTHA
28/11/2017</t>
  </si>
  <si>
    <t>Xóm 9- Quyết Tiến - Giao Tiến</t>
  </si>
  <si>
    <t>63/HSST
6/9/2017</t>
  </si>
  <si>
    <t>13/QĐTHA
07/11/2017</t>
  </si>
  <si>
    <t>01/QĐTHA
27/11/2017</t>
  </si>
  <si>
    <t>Xóm 5-
Bình Hòa</t>
  </si>
  <si>
    <t>167/HSPT
18/9/2017</t>
  </si>
  <si>
    <t>49/QĐTHA
07/11/2017</t>
  </si>
  <si>
    <t>Án phí HSST 200
Án phí DSST 300</t>
  </si>
  <si>
    <t>02/QĐTHA
28/11/2017</t>
  </si>
  <si>
    <t>Đoàn Bắc Thái</t>
  </si>
  <si>
    <t>Mai Văn Tuân</t>
  </si>
  <si>
    <t>Nội Chế, Hợp Hung, Vụ Bản</t>
  </si>
  <si>
    <t>74/HSST
26/9/2017
TA.Vũ Thư, TB</t>
  </si>
  <si>
    <t>122
01/12/2017</t>
  </si>
  <si>
    <t>Án phí+tiền phạt+truy thu: 11.500</t>
  </si>
  <si>
    <t>04
26/12/2017</t>
  </si>
  <si>
    <t>Tịch thu: 978.021.000đ</t>
  </si>
  <si>
    <t>27/12/2017</t>
  </si>
  <si>
    <t>16/QĐ-THA 27/12/2017</t>
  </si>
  <si>
    <t>Lê Văn Hiếu</t>
  </si>
  <si>
    <t>X8, xã Xuân Thành</t>
  </si>
  <si>
    <t>228/HSST 24/07/2017 TAND Tp Bắc Ninh</t>
  </si>
  <si>
    <t>01/QĐ-THA 10/10/2017</t>
  </si>
  <si>
    <t xml:space="preserve">AP 200.000đ; </t>
  </si>
  <si>
    <t>01/QĐ-THA 27/10/2017</t>
  </si>
  <si>
    <t>Đoàn Văn Thắng</t>
  </si>
  <si>
    <t>X Phú Ân, xã Xuân Tân</t>
  </si>
  <si>
    <t>46/HSST 06/09/2017 TAND Hải Hậu</t>
  </si>
  <si>
    <t>43/QĐ-THA 15/11/2017</t>
  </si>
  <si>
    <t>Sung quỹ NN 3.500.000đ</t>
  </si>
  <si>
    <t>06/QĐ-THA 07/12/2017</t>
  </si>
  <si>
    <t>Vũ Đức Hữu</t>
  </si>
  <si>
    <t>X9, xã Xuân Đài</t>
  </si>
  <si>
    <t>115/HNGĐ-ST 26/07/2017 TAND Xuân Trường</t>
  </si>
  <si>
    <t>04/QĐ-THA 11/10/2017</t>
  </si>
  <si>
    <t>AP 300.000đ</t>
  </si>
  <si>
    <t>07/QĐ-THA 07/12/2017</t>
  </si>
  <si>
    <t>Vũ Khắc Tuấn</t>
  </si>
  <si>
    <t>X2, xã Xuân Đài</t>
  </si>
  <si>
    <t>32/HSST 28/06/2017 TAND Xuân Trường</t>
  </si>
  <si>
    <t>30/QĐ-THA 15/11/2017</t>
  </si>
  <si>
    <t>AP HSST 200.000đ; Phạt 7.000.00đ</t>
  </si>
  <si>
    <t>08/QĐ-THA 07/12/2017</t>
  </si>
  <si>
    <t>Vũ Khắc Nhiên</t>
  </si>
  <si>
    <t>AP HSST 200.000đ; Phạt 5.000.00đ</t>
  </si>
  <si>
    <t>10/QĐ-THA 07/12/2017</t>
  </si>
  <si>
    <t>Vũ Khắc Bùi</t>
  </si>
  <si>
    <t>AP HSST 200.000đ; Phạt 15.000.00đ</t>
  </si>
  <si>
    <t>11/QĐ-THA 07/12/2017</t>
  </si>
  <si>
    <t>Nguyễn Viết Sử</t>
  </si>
  <si>
    <t>12/QĐ-THA 07/12/2017</t>
  </si>
  <si>
    <t>Vũ Khắc Thạch</t>
  </si>
  <si>
    <t>09/QĐ-THA 07/12/2017</t>
  </si>
  <si>
    <t>Nguyễn Văn Chính</t>
  </si>
  <si>
    <t xml:space="preserve">14/QĐ-THA 11/10/2017 </t>
  </si>
  <si>
    <t>Án phí: 375.000đ</t>
  </si>
  <si>
    <t>02/QĐ-THA 05/12/2017</t>
  </si>
  <si>
    <t>Đỗ Thị Mai</t>
  </si>
  <si>
    <t>X2, xã Xuân Bắc</t>
  </si>
  <si>
    <t>76/hsst ngày 18/11/2015 của TAND tỉnh Nam Định</t>
  </si>
  <si>
    <t>13/QĐ-THA 10/5/2017</t>
  </si>
  <si>
    <t>Hoàn trả: 190.000.000đ</t>
  </si>
  <si>
    <t>26/12/2017</t>
  </si>
  <si>
    <t>15/QĐ-THA 27/12/2017</t>
  </si>
  <si>
    <t>34/TCDS-PT 06/9/2017 TAND tỉnh Nam Định</t>
  </si>
  <si>
    <t xml:space="preserve">07/QĐ-THA 10/11/2017 </t>
  </si>
  <si>
    <t>Án phí: 12.221.000đ</t>
  </si>
  <si>
    <t>25/12/2017</t>
  </si>
  <si>
    <t>14/QĐ-THA 27/12/2017</t>
  </si>
  <si>
    <t>Nguyễn Văn Nho</t>
  </si>
  <si>
    <t>X10, xã Xuân Bắc</t>
  </si>
  <si>
    <t>282/hsst 15/8/2016 TAND TP Hà Nội</t>
  </si>
  <si>
    <t>44/QĐ-THA 21/11/2017</t>
  </si>
  <si>
    <t xml:space="preserve">Án phí DSST: 29.841.400 </t>
  </si>
  <si>
    <t>04/QĐ-THA 05/12/2017</t>
  </si>
  <si>
    <t>Phạm Đình Thi</t>
  </si>
  <si>
    <t>X5, xã Xuân Hòa</t>
  </si>
  <si>
    <t>39/hsst 29/8/2017 TAND huyện Xuân  Trường</t>
  </si>
  <si>
    <t>15/QĐ-THA 11/10/2017</t>
  </si>
  <si>
    <t>Tiền phạt: 9.600.000đ</t>
  </si>
  <si>
    <t>03/QĐ-THA 05/12/2017</t>
  </si>
  <si>
    <t>Trần Văn Phái (Cường)</t>
  </si>
  <si>
    <t>X11, xã Xuân Hòa</t>
  </si>
  <si>
    <t>162/HSPT 29/6/2017 TAND Cấp ao tại Đà Nẵng</t>
  </si>
  <si>
    <t>07/QĐTĐ-THA 29/11/2017</t>
  </si>
  <si>
    <t>Bồi thường: 55.155.412đ</t>
  </si>
  <si>
    <t>05/QĐ-THA 08/12/2017</t>
  </si>
  <si>
    <t>237/HSST
24/11/1998</t>
  </si>
  <si>
    <t>90/HSST
28/3/2017</t>
  </si>
  <si>
    <t>27/HSPT
17/1/2017</t>
  </si>
  <si>
    <t>30/HNPT
22/11/2012</t>
  </si>
  <si>
    <t>95/THA
18/12/2012</t>
  </si>
  <si>
    <t>76/THA
10/11/2011</t>
  </si>
  <si>
    <t>1642/HSST
14/6/2000</t>
  </si>
  <si>
    <t>44/HSST
26/7/2012</t>
  </si>
  <si>
    <t>66/THA
18/10/2012</t>
  </si>
  <si>
    <t>67/THA
18/10/2012</t>
  </si>
  <si>
    <t>1928/HSPT
23/9/2009</t>
  </si>
  <si>
    <t>146/HSST
28/4/2017</t>
  </si>
  <si>
    <t>446/THA
15/6/2017</t>
  </si>
  <si>
    <t>36/KDTM-ST
17/7/2014</t>
  </si>
  <si>
    <t>08/KDTM-ST
6/6/2017</t>
  </si>
  <si>
    <t>261/THA
3/4/2012</t>
  </si>
  <si>
    <t>270/THA
20/5/1995</t>
  </si>
  <si>
    <t>407/THA
10/6/2016</t>
  </si>
  <si>
    <t>209/THA
18/3/2016</t>
  </si>
  <si>
    <t>472/THA
5/7/2016</t>
  </si>
  <si>
    <t>466/THA
19/7/2017</t>
  </si>
  <si>
    <t>454/THA
27/6/2017</t>
  </si>
  <si>
    <t>419/THA
15/6/2017</t>
  </si>
  <si>
    <t>262/THA
10/3/2017</t>
  </si>
  <si>
    <t>497/THA
21/7/2017</t>
  </si>
  <si>
    <t>34/THA
24/10/2013</t>
  </si>
  <si>
    <t>238/THA
15/4/2014</t>
  </si>
  <si>
    <t>17/11/2017</t>
  </si>
  <si>
    <t>03 ngày
17/11/2017</t>
  </si>
  <si>
    <t>199 Minh Khai, P. Vị Hoàng, Tp. Nam Định</t>
  </si>
  <si>
    <t>295/HSST
12.9.2017</t>
  </si>
  <si>
    <t>84 
10.11.2017</t>
  </si>
  <si>
    <t>10 
26.12.2017</t>
  </si>
  <si>
    <t>Lê Thị Ba</t>
  </si>
  <si>
    <t>100 hàng Sắt, P. Nguyễn Du, Tp. Nam Định</t>
  </si>
  <si>
    <t>262/HSST
14.8.2017</t>
  </si>
  <si>
    <t>47
13.10.2017</t>
  </si>
  <si>
    <t>09 ngày 
26.12.2017</t>
  </si>
  <si>
    <t>Vũ Quang Thắng</t>
  </si>
  <si>
    <t>30 Bế Văn Đàn, P. Thống Nhất, Tp. Nam Định</t>
  </si>
  <si>
    <t>272/HSST
18.8.2017</t>
  </si>
  <si>
    <t>43
13.10.2017</t>
  </si>
  <si>
    <t>01 ngày
23.10.2017</t>
  </si>
  <si>
    <t>19.8.2017</t>
  </si>
  <si>
    <t xml:space="preserve">12 Nguyễn Văn Tố, P. Phan Đình Phùng, TP NĐ
</t>
  </si>
  <si>
    <t>16.03.2017</t>
  </si>
  <si>
    <t>27.03.2017</t>
  </si>
  <si>
    <t>19.9.2016</t>
  </si>
  <si>
    <t xml:space="preserve">Đặng Ngọc Sơn
</t>
  </si>
  <si>
    <t xml:space="preserve">
Ngõ 24 Hoàng Ngân- Phan Đình Phùng- TP NĐ</t>
  </si>
  <si>
    <t>05/HSST
28.01.2016
Mỹ Lộc- Nam Định</t>
  </si>
  <si>
    <t>02
05.10.2017</t>
  </si>
  <si>
    <t>07
28/11/2017</t>
  </si>
  <si>
    <t>98 Hùng Vương
P Vị Xuyên
TP Nam Định</t>
  </si>
  <si>
    <t>29
13/10/2017</t>
  </si>
  <si>
    <t>05
23/11/2017</t>
  </si>
  <si>
    <t>94/HSST
30/03/2012</t>
  </si>
  <si>
    <t>539/HSPT
7/12/1999</t>
  </si>
  <si>
    <t>86/HSPT
23/11/2010</t>
  </si>
  <si>
    <t>170
14/12/2010</t>
  </si>
  <si>
    <t>116
14/12/2015</t>
  </si>
  <si>
    <t>19
28/12/2015</t>
  </si>
  <si>
    <t>57
13/12/2007</t>
  </si>
  <si>
    <t>2335/HSPT
9/12/2009</t>
  </si>
  <si>
    <t>341/HSST
25/10/2012</t>
  </si>
  <si>
    <t>31
14/10/2005</t>
  </si>
  <si>
    <t>282/HSST
25/11/2014</t>
  </si>
  <si>
    <t>06/HSST
31/10/2013</t>
  </si>
  <si>
    <t>57/HSST
21/11/2013</t>
  </si>
  <si>
    <t>571/HSPT
28/10/2010</t>
  </si>
  <si>
    <t>07
19/11/2015</t>
  </si>
  <si>
    <t>370/HSST
10/11/2010</t>
  </si>
  <si>
    <t>366/HSST
27/11/2012</t>
  </si>
  <si>
    <t>205/HSST
10/12/2003</t>
  </si>
  <si>
    <t>113/HSPT
10/11/2009</t>
  </si>
  <si>
    <t>138
10/12/2009</t>
  </si>
  <si>
    <t>387/HSST
17/11/2010</t>
  </si>
  <si>
    <t>06
28/10/2014</t>
  </si>
  <si>
    <t>112/HSST
16/04/2013
TA TPNĐ</t>
  </si>
  <si>
    <t>178
20/12/2016</t>
  </si>
  <si>
    <t xml:space="preserve">Công ty TNHH Việt Anh </t>
  </si>
  <si>
    <t xml:space="preserve">04/KDTM-PT
29/09/2014
T Nam Định </t>
  </si>
  <si>
    <t>127
27/09/2017</t>
  </si>
  <si>
    <t>72 Văn Cao, phường Năng Tĩnh, thành phố Nam Định</t>
  </si>
  <si>
    <t xml:space="preserve">03/DSPT
08/01/2007
T Nam Định </t>
  </si>
  <si>
    <t>29
09/2/2007</t>
  </si>
  <si>
    <t>Đào Xuân Bản</t>
  </si>
  <si>
    <t>Thôn Gia Hòa, xã Lộc An, thành phố Nam Định</t>
  </si>
  <si>
    <t xml:space="preserve">271/HSST
17/8/2014
TP Nam Định </t>
  </si>
  <si>
    <t>51
13/10/2016</t>
  </si>
  <si>
    <t>02
10/11/2017</t>
  </si>
  <si>
    <t>Vũ Văn Quân</t>
  </si>
  <si>
    <t>Thôn Phúc An, Nghĩa 
Trung</t>
  </si>
  <si>
    <t>175/HSST
03/8/2012
Q Gò Vấp
TP HCM</t>
  </si>
  <si>
    <t>44
10/10/2017</t>
  </si>
  <si>
    <t>04
03/11/2017</t>
  </si>
  <si>
    <t>Trần Thị Hoài</t>
  </si>
  <si>
    <t>Đội 1, Nghĩa Hải</t>
  </si>
  <si>
    <t>82/HSST
27/7/2017
TA Quảng Ninh</t>
  </si>
  <si>
    <t>64
23/11/2017</t>
  </si>
  <si>
    <t>APHS: 200
SQNN: 25.000</t>
  </si>
  <si>
    <t>06
18/12/2017</t>
  </si>
  <si>
    <t>Trần Anh Đức</t>
  </si>
  <si>
    <t>Thôn 6, Rạng Đông</t>
  </si>
  <si>
    <t>182/HSST
31/8/2017
TA Q.Nam Từ Liêm, Hnội</t>
  </si>
  <si>
    <t>66
23/11/2017</t>
  </si>
  <si>
    <t>APHS: 200
APDS: 925</t>
  </si>
  <si>
    <t>05
13/12/2017</t>
  </si>
  <si>
    <t>Lê Văn Nghĩa
Trần Văn Lệnh</t>
  </si>
  <si>
    <t>HTX Phú Thọ, Nghĩa Hải</t>
  </si>
  <si>
    <t>60/HSST
27/9/2017
TA N.Hưng</t>
  </si>
  <si>
    <t>69
28/11/2017</t>
  </si>
  <si>
    <t>APHS: 400</t>
  </si>
  <si>
    <t>07
18/12/2017</t>
  </si>
  <si>
    <t>47(28/8/2017)</t>
  </si>
  <si>
    <t>Nguyễn Xuân Thiệu</t>
  </si>
  <si>
    <t>58/HSST(28/11/2016)</t>
  </si>
  <si>
    <t>159(24/1/2017)</t>
  </si>
  <si>
    <t>6(24/1/2017)</t>
  </si>
  <si>
    <t>Nguyễn Văn Hội</t>
  </si>
  <si>
    <t>164(24/1/2017)</t>
  </si>
  <si>
    <t>5(24/1/2017)</t>
  </si>
  <si>
    <t>66/HSST(23/5/2015)</t>
  </si>
  <si>
    <t>Trần Thị Thảo</t>
  </si>
  <si>
    <t>Đoàn Thị Lan</t>
  </si>
  <si>
    <t>Thôn Duyên Hưng</t>
  </si>
  <si>
    <t>2/HSST(6/1/2014)</t>
  </si>
  <si>
    <t>208(23/5/2014)</t>
  </si>
  <si>
    <t>Truy thu trả cho UBND huyện: 15.000.000 đ</t>
  </si>
  <si>
    <t>10                     (16/1/2018)</t>
  </si>
  <si>
    <t>08 
16/8/2016</t>
  </si>
  <si>
    <t>09
 17/7/2017</t>
  </si>
  <si>
    <t>15
 11/9/2017</t>
  </si>
  <si>
    <t>22/HSST 
30/8/2017  tand Vụ Bản</t>
  </si>
  <si>
    <t>22
6/10/2017</t>
  </si>
  <si>
    <t>06
19/01/2017</t>
  </si>
  <si>
    <t>10
12/01/2018</t>
  </si>
  <si>
    <t>Trả nợ: 200.000.</t>
  </si>
  <si>
    <t>08
29/01/2018</t>
  </si>
  <si>
    <t>14 
07/9/2017</t>
  </si>
  <si>
    <t>Đoàn Văn Luật</t>
  </si>
  <si>
    <t>Án phí + Truy thu: 5.100</t>
  </si>
  <si>
    <t>Trần Mạnh Quân</t>
  </si>
  <si>
    <t>An Nhân, Thành Lợi,Vụ Bản, Nam Định</t>
  </si>
  <si>
    <t>78/HSST
31/10/2017
TA.Q Tân Bình, HCM</t>
  </si>
  <si>
    <t>148
21/12/2017</t>
  </si>
  <si>
    <t>Án phí+ truy thu: 2.300</t>
  </si>
  <si>
    <t>Nguyễn Đức Thuận</t>
  </si>
  <si>
    <t>Đống Đất, Minh Thuận,
 Vụ Bản, Nam Định</t>
  </si>
  <si>
    <t>132/HSST
20/9/2017
TA.Q Tân Bình, HCM</t>
  </si>
  <si>
    <t>07
26/12/2017</t>
  </si>
  <si>
    <t>Bồi thường: 8.000</t>
  </si>
  <si>
    <t>05
15/01/2018</t>
  </si>
  <si>
    <t>29/12/2017</t>
  </si>
  <si>
    <t xml:space="preserve">98/HSST
26/12/2017
</t>
  </si>
  <si>
    <t>91/QĐTHA
02/2/2018</t>
  </si>
  <si>
    <t>Phạt 4.000</t>
  </si>
  <si>
    <t>22/2/2018</t>
  </si>
  <si>
    <t>12/QĐTHA
26/2/2018</t>
  </si>
  <si>
    <t>Xóm Mỹ Bình -
Xã Giao Châu</t>
  </si>
  <si>
    <t>95/QĐTHA
02/2/2018</t>
  </si>
  <si>
    <t>23/2/2018</t>
  </si>
  <si>
    <t>10/QĐTHA
26/2/2018</t>
  </si>
  <si>
    <t>Xóm Tiên Thủy -
Xã Giao Châu</t>
  </si>
  <si>
    <t>92/QĐTHA
02/2/2018</t>
  </si>
  <si>
    <t>11/QĐTHA
26/2/2018</t>
  </si>
  <si>
    <t>Xóm Lạc Thuần -
Xã Giao Châu</t>
  </si>
  <si>
    <t>94/QĐTHA
02/2/2018</t>
  </si>
  <si>
    <t>07/QĐTHA
26/2/2018</t>
  </si>
  <si>
    <t>90/QĐTHA
02/2/2018</t>
  </si>
  <si>
    <t>08/QĐTHA
26/2/2018</t>
  </si>
  <si>
    <t>Xóm Thành Thắng -
Xã Giao Châu</t>
  </si>
  <si>
    <t>93/QĐTHA
02/2/2018</t>
  </si>
  <si>
    <t>09/QĐTHA
26/2/2018</t>
  </si>
  <si>
    <t>Xóm Lâm Hoan- Giao Phong</t>
  </si>
  <si>
    <t>100/HSST
27/12/2017</t>
  </si>
  <si>
    <t>100/QĐTHA
02/02/2018</t>
  </si>
  <si>
    <t xml:space="preserve">Án phí HSST : 200; Án phí DSST : 300   </t>
  </si>
  <si>
    <t>26/2/2018</t>
  </si>
  <si>
    <t>13/QĐTHA
27/2/2018</t>
  </si>
  <si>
    <t>Phạm Văn Mạnh</t>
  </si>
  <si>
    <t>Nguyễn Văn Đoàn</t>
  </si>
  <si>
    <t>Vũ Văn An</t>
  </si>
  <si>
    <t>Trần Văn Hoàng</t>
  </si>
  <si>
    <t>Nguyễn Văn Năm</t>
  </si>
  <si>
    <t>Nguyễn Quốc Việt</t>
  </si>
  <si>
    <t>30/HSST/ 27.6.2017 TAND huyện Xuân Trường, NĐ</t>
  </si>
  <si>
    <t>23/21.11.2017</t>
  </si>
  <si>
    <t>Bồi thường 20000</t>
  </si>
  <si>
    <t>04/03.01.2018</t>
  </si>
  <si>
    <t>Ngô Ngọc Chiến</t>
  </si>
  <si>
    <t>142/HSST/19.9.2017 TA Lê Chân, HP</t>
  </si>
  <si>
    <t>216/21.12.2017</t>
  </si>
  <si>
    <t>05/18.01.2018</t>
  </si>
  <si>
    <t>Khổng Văn Thịnh</t>
  </si>
  <si>
    <t>Hải Phú</t>
  </si>
  <si>
    <t>149/HSPT, 28/6/2016, TA Tỉnh Nam Định</t>
  </si>
  <si>
    <t>257/15.01.2018</t>
  </si>
  <si>
    <t>Tiền Phạt 3.000</t>
  </si>
  <si>
    <t>06/05.02.2018</t>
  </si>
  <si>
    <t>Đỗ Văn Tường</t>
  </si>
  <si>
    <t>244/15.01.2018</t>
  </si>
  <si>
    <t>Tiền Phạt 5.000</t>
  </si>
  <si>
    <t>07/05.02.2018</t>
  </si>
  <si>
    <t>Hoàng Thị Liên</t>
  </si>
  <si>
    <t>Thôn Vân Đồn, Nghĩa An</t>
  </si>
  <si>
    <t>65/HSST(28/4/2017)</t>
  </si>
  <si>
    <t>02(05/10/2017)</t>
  </si>
  <si>
    <t>AP+TP+TLBC: 9.300</t>
  </si>
  <si>
    <t>01(06/10/2017)</t>
  </si>
  <si>
    <t>Xóm 9, Hồng Quang</t>
  </si>
  <si>
    <t>85/HSST(25/8/1999)</t>
  </si>
  <si>
    <t>103(29/8/2003)</t>
  </si>
  <si>
    <t>Ap +Tp: 30.140</t>
  </si>
  <si>
    <t>79(28/3/2016)</t>
  </si>
  <si>
    <t>Đồng Lư, Tân Thịnh</t>
  </si>
  <si>
    <t xml:space="preserve">20/DSST(19/8/2016) </t>
  </si>
  <si>
    <t>261(05/5/2017)</t>
  </si>
  <si>
    <t>AP: 1.700</t>
  </si>
  <si>
    <t>05(08/02/2018)</t>
  </si>
  <si>
    <t>264(05/5/2017)</t>
  </si>
  <si>
    <t>Trả: 34.000</t>
  </si>
  <si>
    <t>02(08/02/2018)</t>
  </si>
  <si>
    <t xml:space="preserve">19/DSST(19/8/2016) </t>
  </si>
  <si>
    <t>262(05/5/2017)</t>
  </si>
  <si>
    <t>AP: 7.500</t>
  </si>
  <si>
    <t>04(08/02/2018)</t>
  </si>
  <si>
    <t>263(05/5/2017)</t>
  </si>
  <si>
    <t>Trả: 150.000</t>
  </si>
  <si>
    <t>03(08/02/2018)</t>
  </si>
  <si>
    <t>06/DSST 
31/8/2017
 TAND Vụ Bản</t>
  </si>
  <si>
    <t>06
22/12/2017</t>
  </si>
  <si>
    <t>Trả nợ: 6.700,0000</t>
  </si>
  <si>
    <t>10
7/02/2018</t>
  </si>
  <si>
    <t>05/DSST 
13/6/2017
 TAND Vụ Bản</t>
  </si>
  <si>
    <t>123
8/12/2017</t>
  </si>
  <si>
    <t>Án phí DSST: 118.946</t>
  </si>
  <si>
    <t>11
7/02/2018</t>
  </si>
  <si>
    <t>02
6/10/2017</t>
  </si>
  <si>
    <t>Án phí DSST: 114.700</t>
  </si>
  <si>
    <t>12
7/02/2018</t>
  </si>
  <si>
    <t>05
8/12/2017</t>
  </si>
  <si>
    <t>Trả nợ: 10,946,875</t>
  </si>
  <si>
    <t>13
7/02/2018</t>
  </si>
  <si>
    <t>20
 21/7/2015</t>
  </si>
  <si>
    <t>18
. 21/7/2015</t>
  </si>
  <si>
    <t>22
 21/7/2015</t>
  </si>
  <si>
    <t>25
 21/7/2015</t>
  </si>
  <si>
    <t>28
 21/7/2015</t>
  </si>
  <si>
    <t>17 
14/9/2017</t>
  </si>
  <si>
    <t>18
 14/9/2017</t>
  </si>
  <si>
    <t>13
 18/8/2017</t>
  </si>
  <si>
    <t>06
 17/5/2017</t>
  </si>
  <si>
    <t>10
 22/8/2016</t>
  </si>
  <si>
    <t>19
 22/9/2017</t>
  </si>
  <si>
    <t>20
 22/9/2017</t>
  </si>
  <si>
    <t>07
 19/5/2017</t>
  </si>
  <si>
    <t>07
25/01/2018</t>
  </si>
  <si>
    <t>Bùi Huy Tới</t>
  </si>
  <si>
    <t>Xóm C, Thành Lợi, Vụ Bản, Nam Định</t>
  </si>
  <si>
    <t>62/HSST
24/10/2017
TA.Nam Trực, NĐ</t>
  </si>
  <si>
    <t>173
12/01/2018</t>
  </si>
  <si>
    <t>09
05/02/2018</t>
  </si>
  <si>
    <t>16
 11/9/2017</t>
  </si>
  <si>
    <t>Bùi Thị Hương</t>
  </si>
  <si>
    <t>31/398 Trường Chinh, vị Xuyên, tp Nam Định</t>
  </si>
  <si>
    <t>01/2018/HSST 05/01/2018</t>
  </si>
  <si>
    <t>189/QĐ-CTHA 08/03/2018</t>
  </si>
  <si>
    <t>APHSST: 200 APDSST 113.422</t>
  </si>
  <si>
    <t>02/QĐ-CTHADS 20/03/2018</t>
  </si>
  <si>
    <t>Chanh</t>
  </si>
  <si>
    <t xml:space="preserve">Án phí HS: 200
Phạt: 2.000
</t>
  </si>
  <si>
    <t>14/QĐTHA
08/3/2018</t>
  </si>
  <si>
    <t>Xóm 11 -      Hoành Sơn</t>
  </si>
  <si>
    <t>68/HSST 14/8/2017</t>
  </si>
  <si>
    <t>52/QĐTHA 24/11/2017</t>
  </si>
  <si>
    <t>AP HSST 180
Phạt 10.000</t>
  </si>
  <si>
    <t>15/12/2017</t>
  </si>
  <si>
    <t xml:space="preserve">04/QĐTHA 18/12/2017 </t>
  </si>
  <si>
    <t>Xóm 16, xóm 11 - Hoành Sơn</t>
  </si>
  <si>
    <t>95/HSST 06/12/2017</t>
  </si>
  <si>
    <t>03/QĐTHA 19/01/2018</t>
  </si>
  <si>
    <t>Bồi thường: 67.690</t>
  </si>
  <si>
    <t>23/02/2018 26/02/2018</t>
  </si>
  <si>
    <t>05/QĐTHA 26/02/2018</t>
  </si>
  <si>
    <t>Doãn Đình Hòa</t>
  </si>
  <si>
    <t>Phạm Đình Ngọc         Bùi Văn Quân</t>
  </si>
  <si>
    <t>Aán phí 5.985</t>
  </si>
  <si>
    <t>70/27,11,2013 TA Hair Hậu</t>
  </si>
  <si>
    <t>Phạm Minh Ngạn</t>
  </si>
  <si>
    <t>Nam Khánh, Mỹ Thuận</t>
  </si>
  <si>
    <t>68/HSST  30/11/2017</t>
  </si>
  <si>
    <t>72/QĐ-CĐ  12/3/2018</t>
  </si>
  <si>
    <t>AP 850</t>
  </si>
  <si>
    <t>02/QĐ  26/3/2018</t>
  </si>
  <si>
    <t>Đoàn Thị Thúy</t>
  </si>
  <si>
    <t>Trần Văn Bính</t>
  </si>
  <si>
    <t>Nguyễn Văn Luyện</t>
  </si>
  <si>
    <t>160(24/01/2017)</t>
  </si>
  <si>
    <t>38(23/8/2017)</t>
  </si>
  <si>
    <t>167(24/01/2017)</t>
  </si>
  <si>
    <t>07(26/3/2018)</t>
  </si>
  <si>
    <t>Hồ Viết Chính</t>
  </si>
  <si>
    <t>161(24/01/2017)</t>
  </si>
  <si>
    <t>08(26/3/2018)</t>
  </si>
  <si>
    <t>Đoàn Văn Thưởng</t>
  </si>
  <si>
    <t>Xóm 16, thôn Đại An, xã Nghĩa An</t>
  </si>
  <si>
    <t>236/HSST(15/7/2014)</t>
  </si>
  <si>
    <t>04(05/10/2015)</t>
  </si>
  <si>
    <t>Ap: 740</t>
  </si>
  <si>
    <t>06(15/3/2018)</t>
  </si>
  <si>
    <t>Vũ Văn Thành</t>
  </si>
  <si>
    <t>58/HSST (28/11/2016)</t>
  </si>
  <si>
    <t>166(24/01/2017)</t>
  </si>
  <si>
    <t>09(26/3/2018)</t>
  </si>
  <si>
    <t>Nguyễn Đình Thiệu</t>
  </si>
  <si>
    <t>Phạm Văn Luân</t>
  </si>
  <si>
    <t>P: 352.800</t>
  </si>
  <si>
    <t>Nguyễn Thị Nhan</t>
  </si>
  <si>
    <t>Khu phố 2, TT Quỹ Nhất</t>
  </si>
  <si>
    <t>272/DS-PT
16/11/2017
TA Cấp cao</t>
  </si>
  <si>
    <t>101
10/01/2018</t>
  </si>
  <si>
    <t>APDSST: 112.320</t>
  </si>
  <si>
    <t>10A
05/02/2018</t>
  </si>
  <si>
    <t>Nguyễn Văn Hiệp</t>
  </si>
  <si>
    <t>Thôn Đài Môn, Nghĩa Phú</t>
  </si>
  <si>
    <t>156/HSST
04/8/2017
TA TX Thuận An, Bình Dương</t>
  </si>
  <si>
    <t>106
06/2/2018</t>
  </si>
  <si>
    <t>APHS: 200
P: 10.000</t>
  </si>
  <si>
    <t>11
05/3/2018</t>
  </si>
  <si>
    <t>01/HSST
03/01/2018
TA N.Hưng</t>
  </si>
  <si>
    <t>109
12/3/2018</t>
  </si>
  <si>
    <t xml:space="preserve">Truy thu: 1.300
</t>
  </si>
  <si>
    <t>APHS: 200
APDS: 5.000
BTNN:109.073</t>
  </si>
  <si>
    <t>BTNN: 93.919</t>
  </si>
  <si>
    <t>09/QĐ
03/01/2018</t>
  </si>
  <si>
    <t>BTNN:35.184</t>
  </si>
  <si>
    <t>10/QĐ
03/01/2018</t>
  </si>
  <si>
    <t>TT 8.500.000</t>
  </si>
  <si>
    <t>15    13/3/2018</t>
  </si>
  <si>
    <t>14    13/3/2018</t>
  </si>
  <si>
    <t>Truy thu: 83.477.250</t>
  </si>
  <si>
    <t>16  26/3/2018</t>
  </si>
  <si>
    <t>Nguyễn Thái Tòng</t>
  </si>
  <si>
    <t>Xóm 18 xã Trực Hưng</t>
  </si>
  <si>
    <t>09    27/3/2015</t>
  </si>
  <si>
    <t>184 18/6/2015</t>
  </si>
  <si>
    <t>02.06.2017</t>
  </si>
  <si>
    <t>11   05/3/2018</t>
  </si>
  <si>
    <t>Nguyễn Thái Tuyền</t>
  </si>
  <si>
    <t>185 18/6/2015</t>
  </si>
  <si>
    <t>APHS 200.000               TP 3.000.000</t>
  </si>
  <si>
    <t>06.2.2016</t>
  </si>
  <si>
    <t>12    05/3/2018</t>
  </si>
  <si>
    <t>Nguyễn Văn phú</t>
  </si>
  <si>
    <t>39     21/2/2012</t>
  </si>
  <si>
    <t>142 15/5/2012</t>
  </si>
  <si>
    <t>TP 14.500.000</t>
  </si>
  <si>
    <t>09.05.2017</t>
  </si>
  <si>
    <t>13    05/3/2018</t>
  </si>
  <si>
    <t>03
 09/10/2015</t>
  </si>
  <si>
    <t>13
 08/02/2017</t>
  </si>
  <si>
    <t>159
 05/6/2012</t>
  </si>
  <si>
    <t>86
 15/01/2013</t>
  </si>
  <si>
    <t>35 
02/11/2012</t>
  </si>
  <si>
    <t>121
 31/3/2014</t>
  </si>
  <si>
    <t>144 
25/5/2015</t>
  </si>
  <si>
    <t>06
21/6/2016</t>
  </si>
  <si>
    <t>06
 11/10/2016</t>
  </si>
  <si>
    <t>05
 11/10/2016</t>
  </si>
  <si>
    <t>192
 24/4/2017</t>
  </si>
  <si>
    <t>233
 13/9/2016</t>
  </si>
  <si>
    <t>186 
12/7/2016</t>
  </si>
  <si>
    <t>02
 07/10/2016</t>
  </si>
  <si>
    <t>03
 07/10/2016</t>
  </si>
  <si>
    <t>197 
05/5/2017</t>
  </si>
  <si>
    <t>192
9/02/2018</t>
  </si>
  <si>
    <t>Án phí DSST: 805</t>
  </si>
  <si>
    <t>14
02/3/2018</t>
  </si>
  <si>
    <t>171
 03/4/2017</t>
  </si>
  <si>
    <t>04
 15/5/2017</t>
  </si>
  <si>
    <t>08 
28/6/2017</t>
  </si>
  <si>
    <t>86
 01/02/2016</t>
  </si>
  <si>
    <t>Trần Trung Văn</t>
  </si>
  <si>
    <t>Xóm NGói-Đại An
 Vụ Bản, Nam Định</t>
  </si>
  <si>
    <t>27/HSST 25/9/2017 
TAND Vụ Bản</t>
  </si>
  <si>
    <t>139
11/12/2017</t>
  </si>
  <si>
    <t>Án phí+tiền phạt: 12.200</t>
  </si>
  <si>
    <t>15
22/3/2018</t>
  </si>
  <si>
    <t>Phạm Xuân Quyền</t>
  </si>
  <si>
    <t>An Cự -Đại An
 Vụ Bản, Nam Định</t>
  </si>
  <si>
    <t>40/HSST
31/5/2016
TA.tỉnh NĐ</t>
  </si>
  <si>
    <t>14
17/02/2017</t>
  </si>
  <si>
    <t>Trả nợ: 21.910</t>
  </si>
  <si>
    <t>16
22/3/2018</t>
  </si>
  <si>
    <t>15
17/02/2017</t>
  </si>
  <si>
    <t>Trả nợ: 313.090</t>
  </si>
  <si>
    <t>17
22/3/2018</t>
  </si>
  <si>
    <t>12/3/20148</t>
  </si>
  <si>
    <t>Nguyễn Mạnh Hồng</t>
  </si>
  <si>
    <t>Thái Hoà, Yên Thắng, Ý Yên, Nam Định</t>
  </si>
  <si>
    <t>07/HSST_02/02/2018</t>
  </si>
  <si>
    <t>233_13/3/2018</t>
  </si>
  <si>
    <t>Án phí HSST</t>
  </si>
  <si>
    <t>02_26/3/2018</t>
  </si>
  <si>
    <t>Trịnh Thị Hằng</t>
  </si>
  <si>
    <t>118_18/01/2017</t>
  </si>
  <si>
    <t>Thôn Ngô, Yên Bằng, Ý Yên, Nam Định</t>
  </si>
  <si>
    <t>25/HSST_27/6/2017</t>
  </si>
  <si>
    <t>49_13/10/2017</t>
  </si>
  <si>
    <t>Án phí HSST 200; án phí DSST 300</t>
  </si>
  <si>
    <t>03_26/3/2018</t>
  </si>
  <si>
    <t>Lê Thanh Nghị</t>
  </si>
  <si>
    <t>Dinh Tần, Yên Bằng, Ý Yên, Nam Định</t>
  </si>
  <si>
    <t>103/HSST_08/9/2017</t>
  </si>
  <si>
    <t>52_07/11/2017</t>
  </si>
  <si>
    <t>Phạt</t>
  </si>
  <si>
    <t>04_26/3/2018</t>
  </si>
  <si>
    <t>2/306 Hàn Thuyên, p Trần Tế Xương, tp Nam Định</t>
  </si>
  <si>
    <t>02/2018 08/01/2018</t>
  </si>
  <si>
    <t>196/QĐ-CTHA 23/03/2018</t>
  </si>
  <si>
    <t>APHSST: 100
Phạt SQNN: 10.000</t>
  </si>
  <si>
    <t>03/QĐ-CTHADS 04/04/2018</t>
  </si>
  <si>
    <t>Nguyễn Xuân Lai</t>
  </si>
  <si>
    <t>5/8 Trần Nhật Duật, phường Trần Tế Xương, Nam Định</t>
  </si>
  <si>
    <t>04/HSST
12.01.2018
TP Nam Định</t>
  </si>
  <si>
    <t>205
13.02.2018</t>
  </si>
  <si>
    <t>17
28/3/2018</t>
  </si>
  <si>
    <t>04
16.01.2018</t>
  </si>
  <si>
    <t>30.01.2018</t>
  </si>
  <si>
    <t>11
02.02.2018</t>
  </si>
  <si>
    <t>Cao Minh Cường</t>
  </si>
  <si>
    <t>Mạc Thị Bưởi, phường Vị Hoàng, Nam Định</t>
  </si>
  <si>
    <t>13/HSST
23.01.2018
TP Nam Định</t>
  </si>
  <si>
    <t>196
13.3.2018</t>
  </si>
  <si>
    <t>26
28/3/2018</t>
  </si>
  <si>
    <t>Hồ phương Viêt</t>
  </si>
  <si>
    <t>94/29.6.2016</t>
  </si>
  <si>
    <t>Bùi việt cường</t>
  </si>
  <si>
    <t>84
31.8.2015</t>
  </si>
  <si>
    <t>263
14.6.2016</t>
  </si>
  <si>
    <t>547
17.8.2016</t>
  </si>
  <si>
    <t>dđỗ Mạnh Tiến</t>
  </si>
  <si>
    <t>256
20.7.2009</t>
  </si>
  <si>
    <t>số 133 Cù Chính lan- TTX</t>
  </si>
  <si>
    <t>32
1.3.2017</t>
  </si>
  <si>
    <t>288
21.4.2017</t>
  </si>
  <si>
    <t>06
19.3.2016</t>
  </si>
  <si>
    <t>I13P1KTT Văn Miếu</t>
  </si>
  <si>
    <t>20.7.2017</t>
  </si>
  <si>
    <t>384
23.5.2017</t>
  </si>
  <si>
    <t>số 29 Thành Nam- TTX</t>
  </si>
  <si>
    <t>05
30.1.2018</t>
  </si>
  <si>
    <t>27.3.2018</t>
  </si>
  <si>
    <t>210
20.3.2018</t>
  </si>
  <si>
    <t>5/8 Trần Nhật Duật- TTX</t>
  </si>
  <si>
    <t>04
12.1.2018</t>
  </si>
  <si>
    <t>205
13.2.2018</t>
  </si>
  <si>
    <t>196
30.6.2016</t>
  </si>
  <si>
    <t>531
17.8.2017</t>
  </si>
  <si>
    <t>7/11/181 Phù Long- TTX</t>
  </si>
  <si>
    <t>189
31.5.2017</t>
  </si>
  <si>
    <t>31.7.2017</t>
  </si>
  <si>
    <t>471
19.7.2017</t>
  </si>
  <si>
    <t>1. Trần Văn Lợi
2. Nguyễn Đức Thắng</t>
  </si>
  <si>
    <t>09.02.2017
26/3/2018</t>
  </si>
  <si>
    <t>142
07/8/2015
19
28/3/2018</t>
  </si>
  <si>
    <t>Đoàn Văn Hải</t>
  </si>
  <si>
    <t>6/162 Quang Trung - P. Quang Trung - NĐ</t>
  </si>
  <si>
    <t>171/HSST
9/8/2017
Q. Gò Vấp - HCM</t>
  </si>
  <si>
    <t>03
10/10/2017</t>
  </si>
  <si>
    <t>22
28/3/2018</t>
  </si>
  <si>
    <t>Nguyễn Đức Thành</t>
  </si>
  <si>
    <t>178 Hưng Yên - P. Quang Trung - NĐ</t>
  </si>
  <si>
    <t>66/HSST
29/6/2017
TP. Vĩnh Yên - Vĩnh Phúc</t>
  </si>
  <si>
    <t>01
5/10/2017</t>
  </si>
  <si>
    <t>21
28/3/2018</t>
  </si>
  <si>
    <t>87 Hưng Yên - P. Quang Trung - NĐ</t>
  </si>
  <si>
    <t>368/HSST
30/11/2017
TP. NĐ</t>
  </si>
  <si>
    <t>166
23/1/2018</t>
  </si>
  <si>
    <t>20
28/3/2018</t>
  </si>
  <si>
    <t>1. Nguyễn Đức Cường
2. Trần Xuân Hòa
BT cho Trần Ngọc Hạnh (P. Quang Trung)</t>
  </si>
  <si>
    <t>72/547 Trần Hưng Đạo - P. Lộc Vượng - NĐ
78/547 Trần Hưng Đạo - P. Lộc Vượng - NĐ</t>
  </si>
  <si>
    <t>05/HSPT
01/2/2018
Tỉnh NĐ</t>
  </si>
  <si>
    <t>05/BT
8/3/2018</t>
  </si>
  <si>
    <t>28
28/3/2018</t>
  </si>
  <si>
    <t>1. Đinh Thu Hiền
2. Đặng Công Hiền</t>
  </si>
  <si>
    <t>316 Trần Hưng Đạo - P. Bà Triệu - NĐ</t>
  </si>
  <si>
    <t>Tối cao</t>
  </si>
  <si>
    <t>18
28/3/2018</t>
  </si>
  <si>
    <t>27
28/3/2018</t>
  </si>
  <si>
    <t>Trần Quang Trung</t>
  </si>
  <si>
    <t>10B Ngõ Văn
Nhân-P. Trần 
Hưng Đạo - TP
Nam Định</t>
  </si>
  <si>
    <t>03/HSST
06/1/2011</t>
  </si>
  <si>
    <t>275/THA
20/4/2011</t>
  </si>
  <si>
    <t>04
14/7/2015</t>
  </si>
  <si>
    <t>153/THA
12/12/2014</t>
  </si>
  <si>
    <t>Số 1A ngõ Văn Nhân, P. Trần Hưng Đạo, NĐ</t>
  </si>
  <si>
    <t>54/HSST
7/3/2011</t>
  </si>
  <si>
    <t>367/THA
9/6/2011</t>
  </si>
  <si>
    <t>137
07/8/2015</t>
  </si>
  <si>
    <t xml:space="preserve">12 Đinh Bộ
Lĩnh, P. Năng
Tĩnh, NĐ
 </t>
  </si>
  <si>
    <t>42/HSPT
19/5/2008</t>
  </si>
  <si>
    <t>494/THA
2/8/2008</t>
  </si>
  <si>
    <t>193
17/8/2015</t>
  </si>
  <si>
    <t>7/52 Bạch Đằng P Trần Hưng Đạo</t>
  </si>
  <si>
    <t>248/HSST
25/05/2016
TP NĐ</t>
  </si>
  <si>
    <t>480/QĐ-THADS
13/07/2016</t>
  </si>
  <si>
    <t>109
05/08/2016</t>
  </si>
  <si>
    <t>1/57 Hàng Thao phường Trần Hưng Đạo TP Nam Định</t>
  </si>
  <si>
    <t>331/HSST
03/08/2016
TP Nam Định</t>
  </si>
  <si>
    <t>350/HSST
21/11/
2011</t>
  </si>
  <si>
    <t>316/THA
12/8/2015</t>
  </si>
  <si>
    <t>213
20/8/2015</t>
  </si>
  <si>
    <t>Hoàng Dung Hòa</t>
  </si>
  <si>
    <t>175/HSST
10/10/
1997</t>
  </si>
  <si>
    <t>138/THA
19/11/2010</t>
  </si>
  <si>
    <t>Số 122 Bến Thóc-P. Trần Hưng Đạo, NĐ</t>
  </si>
  <si>
    <t>92
20/11/2015</t>
  </si>
  <si>
    <t>121/HSST
21/10/2010</t>
  </si>
  <si>
    <t>168
15/01/2016</t>
  </si>
  <si>
    <t>23
28/03/2016</t>
  </si>
  <si>
    <t xml:space="preserve">09/TCDS-ST
16/05/2012
TAND TP Nam Định
21/TCDS-PT
17/09/2012
TAND t Nam Định
</t>
  </si>
  <si>
    <t>07
11/11/2015</t>
  </si>
  <si>
    <t>25
29/03/2016</t>
  </si>
  <si>
    <t>4a ngõ Văn Nhân phường Trần Hưng Đạo TP Nam Định</t>
  </si>
  <si>
    <t>18 17/10/2012</t>
  </si>
  <si>
    <t>198 27/09/2016</t>
  </si>
  <si>
    <t>9 Hai Bà Trưng, p Trần Hưng Đạo TP Nam Định</t>
  </si>
  <si>
    <t>32/HSST  17/04/2014  t Thanh Hòa 453/HSPT  08/09/2014  TC</t>
  </si>
  <si>
    <t>07  04/10/2016</t>
  </si>
  <si>
    <t>03  28/10/2016</t>
  </si>
  <si>
    <t>Liên hiệp HTX MB tỉnh Nam Định</t>
  </si>
  <si>
    <t>667 Trần Nhân Tông, P. VỊ Xuyên</t>
  </si>
  <si>
    <t>31/DSST
24/10/2003</t>
  </si>
  <si>
    <t>03/THA
04/02/2004</t>
  </si>
  <si>
    <t>439
22/09/2015</t>
  </si>
  <si>
    <t>76/314đường Trường Chinh P. Vị Xuyên</t>
  </si>
  <si>
    <t>42/HSPT
27/02/2015
TC
291/HSST
TP H Nội</t>
  </si>
  <si>
    <t>08/THADS
27/07/2015</t>
  </si>
  <si>
    <t>83
24/06/2016</t>
  </si>
  <si>
    <t>76/314 đường Trường Chinh P Vị Xuyên</t>
  </si>
  <si>
    <t>09/THADS
17/08/2015</t>
  </si>
  <si>
    <t>84
29/06/2016</t>
  </si>
  <si>
    <t>88 Hùng Vương
P Vị Xuyên
46B2Ô19 P Hạ Long
TP Nam Định</t>
  </si>
  <si>
    <t>71/HSST
17/08/2015
T Gia Lai
59/HSPT
16/12/2015
TC</t>
  </si>
  <si>
    <t>11/THADS
14/06/2016</t>
  </si>
  <si>
    <t>96/
29/06/2016</t>
  </si>
  <si>
    <t xml:space="preserve">88 Hùng Vương
P Vị Xuyên
</t>
  </si>
  <si>
    <t>410/QĐ-THADS
15/06/2016</t>
  </si>
  <si>
    <t>97
29/06/2016</t>
  </si>
  <si>
    <t>Vũ Dức Mạnh</t>
  </si>
  <si>
    <t>11/12 Ngõ Chùa Cả P. Vị Xuyên</t>
  </si>
  <si>
    <t>111/HSST
13/12/2013
T Nghệ An
410/HSPT
31/07/2014 TC</t>
  </si>
  <si>
    <t>192/QĐ-THADS
09/03/2016</t>
  </si>
  <si>
    <t>98
29/06/2016</t>
  </si>
  <si>
    <t>Trần Đăng Dũng</t>
  </si>
  <si>
    <t>ngõ 14 Chùa Cả P Vị Xuyên TP Nam Định</t>
  </si>
  <si>
    <t>409/HSST 28/09/2016
TP Nam Định</t>
  </si>
  <si>
    <t>Nguyễn Mạnh Hà</t>
  </si>
  <si>
    <t>6/271 Trần Nhật Duật, P Vị Xuyên, TP Nam Định</t>
  </si>
  <si>
    <t>06        04/10/2016</t>
  </si>
  <si>
    <t>11      12/12/2016</t>
  </si>
  <si>
    <t xml:space="preserve">Phạm Văn Quang Nguyễn Thị Mai Hương
</t>
  </si>
  <si>
    <t>88 hùng vương phường Vị Xuyên TP Nam Định</t>
  </si>
  <si>
    <t>04   07/11/2016</t>
  </si>
  <si>
    <t>09  20/11/2016</t>
  </si>
  <si>
    <t>137 Trần Nhật Duật, Pvij Xuyên, TP Nam Định</t>
  </si>
  <si>
    <t>263/HSST 31/07/2014 TP Nam Định</t>
  </si>
  <si>
    <t>53    23/10/2014</t>
  </si>
  <si>
    <t>98  04/08/2015</t>
  </si>
  <si>
    <t>Trần Trọng Trung</t>
  </si>
  <si>
    <t>4/4 phù nghĩa phường Vị Xuyên TP Nam Định</t>
  </si>
  <si>
    <t>322/HSST  TP Nam Định</t>
  </si>
  <si>
    <t>164 05/01/2012</t>
  </si>
  <si>
    <t>06   28/07/2016</t>
  </si>
  <si>
    <t>1/2 Ngõ Chùa cả phường Vị Xuyên TP Nam Định</t>
  </si>
  <si>
    <t>142/HSST 13/12/2011 Huyện Tân Thành tỉnh Bà Rịa Vũng Tàu</t>
  </si>
  <si>
    <t>404   14/08/2012</t>
  </si>
  <si>
    <t>102   04/08/2015</t>
  </si>
  <si>
    <t>9/31 Gốc mít phường Vị Xuyên</t>
  </si>
  <si>
    <t>402/HSST
07/11/2013
TP Nam Định</t>
  </si>
  <si>
    <t>239 17/12/2013</t>
  </si>
  <si>
    <t>95 29/06/2016</t>
  </si>
  <si>
    <t>Xóm 2, Tân An, xã Lộc Hoà, TP NĐ
11 Bến ngự P. Phan Đình Phùng</t>
  </si>
  <si>
    <t>258
26/8/2015
390
17/9/2015</t>
  </si>
  <si>
    <t>183/HSST
20/10/
2014</t>
  </si>
  <si>
    <t>14 20/12/2016</t>
  </si>
  <si>
    <t>Xóm 2, Lương Xá, xã Lộc Hoà, TP NĐ
xóm 5, Lương Xá, Lộc Hòa</t>
  </si>
  <si>
    <t>322/HSST
24/11/
2006</t>
  </si>
  <si>
    <t>160/THA
18/1/2007</t>
  </si>
  <si>
    <t>263
26/8/2015
264
26/08/2015</t>
  </si>
  <si>
    <t>Trần Thị Thu Hiền</t>
  </si>
  <si>
    <t>xóm 2 Tân An Lộc Hòa TP Nam Định</t>
  </si>
  <si>
    <t>388/HSST 05/09/2016 TP Nam Định</t>
  </si>
  <si>
    <t>119/ 15/11/2016</t>
  </si>
  <si>
    <t>15 20.12.2016</t>
  </si>
  <si>
    <t>Trần Xuân Hinh</t>
  </si>
  <si>
    <t>Đội 8 - Phú ỐC Lộc Hòa TP Nam Định</t>
  </si>
  <si>
    <t>03/DSST
04.04.2002
H. Mỹ Lộc
T. Nam Định</t>
  </si>
  <si>
    <t>179
22/09/2016</t>
  </si>
  <si>
    <t>Trần Thị Hiệp</t>
  </si>
  <si>
    <t>717 Điện Biên, Xóm 3, Tân An,Lộc Hòa, TP Nam Định</t>
  </si>
  <si>
    <t>09/DSST
06/07/2016
TP Nam Định
02/QĐPT
12/01/2016</t>
  </si>
  <si>
    <t>Công ty TNHH
một thành viên
SX Bánh kẹo
Thanh Lan</t>
  </si>
  <si>
    <t>717 Điện Biên
xóm 3 Tân An
Lộc Hòa
TP Nam Định</t>
  </si>
  <si>
    <t>53/KDTM
29/09/2014
TP Nam Định
25/KDTM
18/12/2014
T NĐ</t>
  </si>
  <si>
    <t>39/THA
27/01/2016</t>
  </si>
  <si>
    <t>xóm 5 phú Ốc Lộc Hòa TP Nam Định</t>
  </si>
  <si>
    <t>01/HSST 10/01/2014 
H Thanh Liêm, T Hà Nam</t>
  </si>
  <si>
    <t>338 04/04/2014</t>
  </si>
  <si>
    <t>195 17/08/2016</t>
  </si>
  <si>
    <t>05
06/01/2017</t>
  </si>
  <si>
    <t>10/52 Phan Chu 
Trinh, P Trần Hưng
Đạo, TP Nam Định</t>
  </si>
  <si>
    <t>68/HSST
09/05/2017
TP Nam Định</t>
  </si>
  <si>
    <t>541
05/09/2017</t>
  </si>
  <si>
    <t>Tồng Thùy Dương</t>
  </si>
  <si>
    <t>38 Hai Bà Trưng, 
P. Trần Hưng Đạo
TP Nam Định</t>
  </si>
  <si>
    <t>96/HSST
25/07/2017
H Gia Lâm
TP Hà Nội</t>
  </si>
  <si>
    <t xml:space="preserve">Nguyễn Anh Tuấn
</t>
  </si>
  <si>
    <t>252/HSST
04/08/2017
TP Nam Định</t>
  </si>
  <si>
    <t xml:space="preserve">Lữ Thị Mai </t>
  </si>
  <si>
    <t>Tổ 14 - P. Lộc Hạ - TPNĐ</t>
  </si>
  <si>
    <t>149/HSST
21/07/2017
TA TPNĐ</t>
  </si>
  <si>
    <t>59
25/10/2017</t>
  </si>
  <si>
    <t>23
28/03/2018</t>
  </si>
  <si>
    <t xml:space="preserve">Nguyễn Ngọc Dũng </t>
  </si>
  <si>
    <t>32E - Ô 17 - P. Hạ Long - TPNĐ</t>
  </si>
  <si>
    <t xml:space="preserve">193/HSST
27/09/2017
TA TP Vũng Tàu - tỉnh Bà Rịa - Vũng Tàu </t>
  </si>
  <si>
    <t>171
02/02/2018</t>
  </si>
  <si>
    <t>24
28/03/2018</t>
  </si>
  <si>
    <t xml:space="preserve">Vũ Thị Vẻ </t>
  </si>
  <si>
    <t>215 Phù Nghĩa - P. Hạ Long - TPNĐ</t>
  </si>
  <si>
    <t>530/HNST
05/12/2017
TA TPNĐ</t>
  </si>
  <si>
    <t>163
18/01/2018</t>
  </si>
  <si>
    <t>25
28/03/2018</t>
  </si>
  <si>
    <t>Trần Mạnh Thắng</t>
  </si>
  <si>
    <t xml:space="preserve">32/25 Trần Huy Liệu, phường Năng Tĩnh, thành phố Nam Định </t>
  </si>
  <si>
    <t xml:space="preserve">73/HSPT
06/9/2017
TP Nam Định </t>
  </si>
  <si>
    <t>104
10/11/2017</t>
  </si>
  <si>
    <t>14
02/2/2018</t>
  </si>
  <si>
    <t>Số 1 đường Đồng Tiến, Cụm công nghiệp An Xá, xã Lộc An, thành phố Nam Định, tỉnh Nam Định</t>
  </si>
  <si>
    <t>17/KDTM-ST
22/9/2017
TP Nam Định</t>
  </si>
  <si>
    <t>37
22/12/2017</t>
  </si>
  <si>
    <t>12
02/02/2018</t>
  </si>
  <si>
    <t>Công ty cổ phần xây lắp Dầu khí 3</t>
  </si>
  <si>
    <t>15/KDTM-ST
13/9/2017
TP Nam Định</t>
  </si>
  <si>
    <t>39
22/12/2017</t>
  </si>
  <si>
    <t>13
02/02/2018</t>
  </si>
  <si>
    <t>Vũ Đình Đạt</t>
  </si>
  <si>
    <t>Nam Phong, Nam Định</t>
  </si>
  <si>
    <t>17/HSST
06.02.2018
TP Nam Định</t>
  </si>
  <si>
    <t>195
13.3.2018</t>
  </si>
  <si>
    <t>31.3.2018</t>
  </si>
  <si>
    <t>31
30.3.2018</t>
  </si>
  <si>
    <t>21/HSST
23.02.2017
TPNĐ</t>
  </si>
  <si>
    <t>334
21.4.2017</t>
  </si>
  <si>
    <t>43
11.5.2017</t>
  </si>
  <si>
    <t>28/HSST
28/02/2017
TPNĐ</t>
  </si>
  <si>
    <t>314
21.4.2017</t>
  </si>
  <si>
    <t>46
19/5/2017</t>
  </si>
  <si>
    <t>Đoàn Trần Nghiệp, Trần Đăng Ninh, Nam Định</t>
  </si>
  <si>
    <t>182/HSST
22.5.2017
TPNĐ</t>
  </si>
  <si>
    <t>482
19.7.2017</t>
  </si>
  <si>
    <t>199/HSST
14/6/2017
TPNĐ</t>
  </si>
  <si>
    <t>132
27/9/2017</t>
  </si>
  <si>
    <r>
      <t xml:space="preserve">DANH SÁCH NGƯỜI PHẢI THI HÀNH ÁN CHƯA CÓ ĐIỀU KIỆN THI HÀNH
</t>
    </r>
    <r>
      <rPr>
        <i/>
        <sz val="14"/>
        <rFont val="Times New Roman"/>
        <family val="1"/>
      </rPr>
      <t xml:space="preserve"> tháng 4 năm 2018</t>
    </r>
  </si>
  <si>
    <t>CỤC THI HÀNH ÁN DÂN SỰ TỈNH NAM ĐỊNH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</si>
</sst>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0.0"/>
    <numFmt numFmtId="176" formatCode="dd/mm/yyyy;@"/>
    <numFmt numFmtId="177" formatCode="#,##0;[Red]#,##0"/>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mm/dd/yyyy"/>
  </numFmts>
  <fonts count="67">
    <font>
      <sz val="10"/>
      <name val="Arial"/>
      <family val="0"/>
    </font>
    <font>
      <sz val="8"/>
      <name val="Arial"/>
      <family val="2"/>
    </font>
    <font>
      <sz val="10"/>
      <name val="Times New Roman"/>
      <family val="1"/>
    </font>
    <font>
      <sz val="10"/>
      <name val="Cambria"/>
      <family val="1"/>
    </font>
    <font>
      <b/>
      <sz val="10"/>
      <name val="Times New Roman"/>
      <family val="1"/>
    </font>
    <font>
      <b/>
      <sz val="10"/>
      <color indexed="8"/>
      <name val="Times New Roman"/>
      <family val="1"/>
    </font>
    <font>
      <sz val="10"/>
      <color indexed="8"/>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2"/>
      <name val="Times New Roman"/>
      <family val="1"/>
    </font>
    <font>
      <sz val="12"/>
      <name val=".VnTime"/>
      <family val="2"/>
    </font>
    <font>
      <b/>
      <sz val="10"/>
      <name val="Cambria"/>
      <family val="1"/>
    </font>
    <font>
      <sz val="8"/>
      <name val="Times New Roman"/>
      <family val="1"/>
    </font>
    <font>
      <sz val="10"/>
      <color indexed="8"/>
      <name val="Cambria"/>
      <family val="1"/>
    </font>
    <font>
      <sz val="10"/>
      <color indexed="8"/>
      <name val="Arial"/>
      <family val="2"/>
    </font>
    <font>
      <sz val="8"/>
      <name val="Cambria"/>
      <family val="1"/>
    </font>
    <font>
      <sz val="10"/>
      <name val=".VnTime"/>
      <family val="2"/>
    </font>
    <font>
      <b/>
      <sz val="12"/>
      <name val="Times New Roman"/>
      <family val="1"/>
    </font>
    <font>
      <sz val="9"/>
      <name val="Times New Roman"/>
      <family val="1"/>
    </font>
    <font>
      <b/>
      <sz val="9"/>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i/>
      <sz val="10"/>
      <name val="Cambria"/>
      <family val="1"/>
    </font>
    <font>
      <sz val="10"/>
      <color indexed="13"/>
      <name val="Times New Roman"/>
      <family val="1"/>
    </font>
    <font>
      <sz val="10"/>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1"/>
      <color theme="1"/>
      <name val="Times New Roman"/>
      <family val="1"/>
    </font>
    <font>
      <sz val="10"/>
      <color rgb="FFFFFF00"/>
      <name val="Times New Roman"/>
      <family val="1"/>
    </font>
    <font>
      <sz val="10"/>
      <color rgb="FFFFFF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color indexed="63"/>
      </top>
      <bottom style="thin"/>
    </border>
    <border>
      <left style="thin"/>
      <right/>
      <top style="thin"/>
      <bottom/>
    </border>
    <border>
      <left style="thin"/>
      <right style="thin"/>
      <top>
        <color indexed="63"/>
      </top>
      <bottom>
        <color indexed="63"/>
      </bottom>
    </border>
    <border>
      <left style="thin"/>
      <right/>
      <top/>
      <bottom style="thin"/>
    </border>
    <border>
      <left style="thin"/>
      <right style="thin"/>
      <top style="thin"/>
      <bottom style="hair"/>
    </border>
    <border>
      <left style="thin"/>
      <right style="thin"/>
      <top style="hair"/>
      <bottom/>
    </border>
    <border>
      <left style="thin"/>
      <right style="thin"/>
      <top/>
      <bottom style="hair"/>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28" borderId="2"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12" fillId="0" borderId="0">
      <alignment/>
      <protection/>
    </xf>
    <xf numFmtId="0" fontId="24" fillId="0" borderId="0">
      <alignment/>
      <protection/>
    </xf>
    <xf numFmtId="0" fontId="13"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56">
    <xf numFmtId="0" fontId="0" fillId="0" borderId="0" xfId="0" applyAlignment="1">
      <alignment/>
    </xf>
    <xf numFmtId="0" fontId="0" fillId="0" borderId="0" xfId="0" applyFont="1" applyAlignment="1">
      <alignment/>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6" fillId="0" borderId="10" xfId="0" applyNumberFormat="1" applyFont="1" applyFill="1" applyBorder="1" applyAlignment="1">
      <alignment horizontal="left" vertical="top" wrapText="1"/>
    </xf>
    <xf numFmtId="0" fontId="62" fillId="0" borderId="10" xfId="0" applyFont="1" applyFill="1" applyBorder="1" applyAlignment="1">
      <alignment horizontal="left" vertical="top" wrapText="1"/>
    </xf>
    <xf numFmtId="0" fontId="4"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2" fillId="0" borderId="10" xfId="0" applyFont="1" applyFill="1" applyBorder="1" applyAlignment="1">
      <alignment vertical="top"/>
    </xf>
    <xf numFmtId="0" fontId="2" fillId="0" borderId="10" xfId="0" applyFont="1" applyFill="1" applyBorder="1" applyAlignment="1">
      <alignment/>
    </xf>
    <xf numFmtId="174" fontId="2" fillId="0" borderId="10" xfId="41" applyNumberFormat="1" applyFont="1" applyFill="1" applyBorder="1" applyAlignment="1">
      <alignment horizontal="left" vertical="top" wrapText="1"/>
    </xf>
    <xf numFmtId="14" fontId="2" fillId="0" borderId="10" xfId="0" applyNumberFormat="1" applyFont="1" applyBorder="1" applyAlignment="1">
      <alignment horizontal="left" vertical="top" wrapText="1"/>
    </xf>
    <xf numFmtId="3" fontId="2" fillId="0" borderId="10" xfId="0" applyNumberFormat="1" applyFont="1" applyBorder="1" applyAlignment="1">
      <alignment horizontal="left" vertical="top"/>
    </xf>
    <xf numFmtId="0" fontId="2" fillId="0" borderId="10" xfId="0" applyFont="1" applyFill="1" applyBorder="1" applyAlignment="1">
      <alignment horizontal="left" vertical="top" wrapText="1"/>
    </xf>
    <xf numFmtId="0" fontId="4" fillId="0" borderId="0" xfId="0" applyFont="1" applyFill="1" applyBorder="1" applyAlignment="1">
      <alignment/>
    </xf>
    <xf numFmtId="0" fontId="4" fillId="0" borderId="0" xfId="0" applyFont="1" applyFill="1" applyAlignment="1">
      <alignment/>
    </xf>
    <xf numFmtId="0" fontId="2" fillId="0" borderId="10" xfId="0" applyFont="1" applyFill="1" applyBorder="1" applyAlignment="1">
      <alignment horizontal="left" vertical="center" wrapText="1"/>
    </xf>
    <xf numFmtId="0" fontId="2" fillId="0" borderId="0" xfId="0" applyFont="1" applyFill="1" applyBorder="1" applyAlignment="1">
      <alignment/>
    </xf>
    <xf numFmtId="0" fontId="2" fillId="0" borderId="0" xfId="0" applyFont="1" applyFill="1" applyAlignment="1">
      <alignment/>
    </xf>
    <xf numFmtId="0" fontId="2" fillId="0" borderId="10" xfId="0" applyFont="1" applyFill="1" applyBorder="1" applyAlignment="1">
      <alignment horizontal="left" vertical="center"/>
    </xf>
    <xf numFmtId="14" fontId="2" fillId="0" borderId="10" xfId="0" applyNumberFormat="1" applyFont="1" applyFill="1" applyBorder="1" applyAlignment="1">
      <alignment horizontal="left" vertical="top" wrapText="1"/>
    </xf>
    <xf numFmtId="0" fontId="4" fillId="0" borderId="11"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2" xfId="0" applyFont="1" applyFill="1" applyBorder="1" applyAlignment="1">
      <alignment horizontal="left" vertical="center" wrapText="1"/>
    </xf>
    <xf numFmtId="174" fontId="2" fillId="0" borderId="10" xfId="41"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4" fillId="0" borderId="10" xfId="0" applyFont="1" applyBorder="1" applyAlignment="1">
      <alignment horizontal="left" vertical="center"/>
    </xf>
    <xf numFmtId="0" fontId="0" fillId="0" borderId="10" xfId="0" applyFont="1" applyFill="1" applyBorder="1" applyAlignment="1">
      <alignment horizontal="left" vertical="top"/>
    </xf>
    <xf numFmtId="0" fontId="0" fillId="0" borderId="10" xfId="0" applyFill="1" applyBorder="1" applyAlignment="1">
      <alignment horizontal="left" vertical="top" wrapText="1"/>
    </xf>
    <xf numFmtId="0" fontId="7" fillId="0" borderId="0" xfId="0" applyFont="1" applyFill="1" applyAlignment="1">
      <alignment horizontal="center"/>
    </xf>
    <xf numFmtId="0" fontId="7" fillId="0" borderId="0" xfId="0" applyFont="1" applyFill="1" applyAlignment="1">
      <alignment/>
    </xf>
    <xf numFmtId="0" fontId="4" fillId="0" borderId="10" xfId="0" applyFont="1" applyFill="1" applyBorder="1" applyAlignment="1">
      <alignment horizontal="center" vertical="center" wrapText="1"/>
    </xf>
    <xf numFmtId="0" fontId="11" fillId="0" borderId="10" xfId="0" applyFont="1" applyFill="1" applyBorder="1" applyAlignment="1">
      <alignment/>
    </xf>
    <xf numFmtId="0" fontId="11" fillId="0" borderId="10" xfId="0" applyFont="1" applyFill="1" applyBorder="1" applyAlignment="1">
      <alignment/>
    </xf>
    <xf numFmtId="0" fontId="6" fillId="0" borderId="10" xfId="0" applyFont="1" applyFill="1" applyBorder="1" applyAlignment="1">
      <alignment horizontal="left" vertical="top"/>
    </xf>
    <xf numFmtId="0" fontId="3" fillId="0" borderId="10" xfId="0" applyFont="1" applyFill="1" applyBorder="1" applyAlignment="1">
      <alignment horizontal="left" vertical="top"/>
    </xf>
    <xf numFmtId="0" fontId="15" fillId="0" borderId="10" xfId="0" applyFont="1" applyFill="1" applyBorder="1" applyAlignment="1">
      <alignment horizontal="left"/>
    </xf>
    <xf numFmtId="0" fontId="2" fillId="0" borderId="10" xfId="0" applyFont="1" applyFill="1" applyBorder="1" applyAlignment="1">
      <alignment vertical="top" wrapText="1"/>
    </xf>
    <xf numFmtId="174" fontId="2" fillId="0" borderId="10" xfId="41" applyNumberFormat="1" applyFont="1" applyFill="1" applyBorder="1" applyAlignment="1">
      <alignment horizontal="left" vertical="center" wrapText="1"/>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13" xfId="0" applyFont="1" applyFill="1" applyBorder="1" applyAlignment="1">
      <alignment horizontal="left" vertical="top" wrapText="1"/>
    </xf>
    <xf numFmtId="0" fontId="2" fillId="0" borderId="10" xfId="0" applyFont="1" applyBorder="1" applyAlignment="1">
      <alignment horizontal="left" vertical="top" wrapText="1"/>
    </xf>
    <xf numFmtId="174" fontId="2" fillId="0" borderId="10" xfId="41" applyNumberFormat="1" applyFont="1" applyBorder="1" applyAlignment="1">
      <alignment horizontal="left" vertical="top" wrapText="1"/>
    </xf>
    <xf numFmtId="0" fontId="3" fillId="0" borderId="10" xfId="0" applyFont="1" applyBorder="1" applyAlignment="1">
      <alignment horizontal="left" vertical="top" wrapText="1"/>
    </xf>
    <xf numFmtId="0" fontId="0" fillId="0" borderId="10" xfId="0" applyBorder="1" applyAlignment="1">
      <alignment horizontal="left" vertical="top" wrapText="1"/>
    </xf>
    <xf numFmtId="14" fontId="0" fillId="0" borderId="10" xfId="0" applyNumberFormat="1" applyBorder="1" applyAlignment="1">
      <alignment horizontal="left" vertical="top" wrapText="1"/>
    </xf>
    <xf numFmtId="0" fontId="4" fillId="0" borderId="10" xfId="0" applyFont="1" applyBorder="1" applyAlignment="1">
      <alignment horizontal="left"/>
    </xf>
    <xf numFmtId="0" fontId="2" fillId="0" borderId="10" xfId="59" applyFont="1" applyBorder="1" applyAlignment="1">
      <alignment horizontal="left" vertical="top" wrapText="1"/>
      <protection/>
    </xf>
    <xf numFmtId="174" fontId="2" fillId="0" borderId="10" xfId="43" applyNumberFormat="1" applyFont="1" applyBorder="1" applyAlignment="1">
      <alignment horizontal="left" vertical="top" wrapText="1"/>
    </xf>
    <xf numFmtId="0" fontId="4"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2" fillId="0" borderId="10" xfId="63" applyNumberFormat="1" applyFont="1" applyFill="1" applyBorder="1" applyAlignment="1">
      <alignment horizontal="left" vertical="center" wrapText="1" shrinkToFit="1"/>
      <protection/>
    </xf>
    <xf numFmtId="0" fontId="2" fillId="0" borderId="0" xfId="0" applyFont="1" applyAlignment="1">
      <alignment wrapText="1"/>
    </xf>
    <xf numFmtId="0" fontId="2" fillId="0" borderId="0" xfId="0" applyFont="1" applyAlignment="1">
      <alignment horizontal="left" vertical="top" wrapText="1"/>
    </xf>
    <xf numFmtId="14" fontId="18" fillId="0" borderId="10" xfId="0" applyNumberFormat="1" applyFont="1" applyBorder="1" applyAlignment="1">
      <alignment horizontal="left" vertical="top" wrapText="1"/>
    </xf>
    <xf numFmtId="0" fontId="18" fillId="0" borderId="10" xfId="0" applyFont="1" applyBorder="1" applyAlignment="1">
      <alignment horizontal="left" vertical="top" wrapText="1"/>
    </xf>
    <xf numFmtId="0" fontId="14" fillId="0" borderId="10" xfId="0" applyFont="1" applyBorder="1" applyAlignment="1">
      <alignment horizontal="left" vertical="center" wrapText="1"/>
    </xf>
    <xf numFmtId="0" fontId="4" fillId="0" borderId="10" xfId="0" applyFont="1" applyFill="1" applyBorder="1" applyAlignment="1">
      <alignment horizontal="left" vertical="center"/>
    </xf>
    <xf numFmtId="174" fontId="2" fillId="0" borderId="10" xfId="43" applyNumberFormat="1" applyFont="1" applyBorder="1" applyAlignment="1">
      <alignment horizontal="left" vertical="top" wrapText="1"/>
    </xf>
    <xf numFmtId="0" fontId="3" fillId="0" borderId="10" xfId="0" applyFont="1" applyFill="1" applyBorder="1" applyAlignment="1">
      <alignment horizontal="left" vertical="top" wrapText="1"/>
    </xf>
    <xf numFmtId="14" fontId="2" fillId="0" borderId="10" xfId="59" applyNumberFormat="1" applyFont="1" applyBorder="1" applyAlignment="1">
      <alignment horizontal="left" vertical="top" wrapText="1"/>
      <protection/>
    </xf>
    <xf numFmtId="0" fontId="2" fillId="34" borderId="10" xfId="0" applyFont="1" applyFill="1" applyBorder="1" applyAlignment="1">
      <alignment horizontal="left" vertical="center"/>
    </xf>
    <xf numFmtId="0" fontId="2" fillId="34" borderId="10" xfId="0" applyFont="1" applyFill="1" applyBorder="1" applyAlignment="1">
      <alignment/>
    </xf>
    <xf numFmtId="0" fontId="2" fillId="34" borderId="0" xfId="0" applyFont="1" applyFill="1" applyBorder="1" applyAlignment="1">
      <alignment/>
    </xf>
    <xf numFmtId="0" fontId="2" fillId="34" borderId="0" xfId="0" applyFont="1" applyFill="1" applyAlignment="1">
      <alignment/>
    </xf>
    <xf numFmtId="14" fontId="2" fillId="0" borderId="10" xfId="0" applyNumberFormat="1" applyFont="1" applyBorder="1" applyAlignment="1">
      <alignment horizontal="left" vertical="center" wrapText="1"/>
    </xf>
    <xf numFmtId="0" fontId="2" fillId="0" borderId="10" xfId="63" applyFont="1" applyFill="1" applyBorder="1" applyAlignment="1">
      <alignment horizontal="left" vertical="center" wrapText="1" shrinkToFit="1"/>
      <protection/>
    </xf>
    <xf numFmtId="0" fontId="62" fillId="0" borderId="10" xfId="0" applyFont="1" applyBorder="1" applyAlignment="1">
      <alignment horizontal="left" vertical="center" wrapText="1"/>
    </xf>
    <xf numFmtId="0" fontId="62" fillId="0" borderId="10" xfId="0" applyFont="1" applyBorder="1" applyAlignment="1">
      <alignment horizontal="right" vertical="center" wrapText="1"/>
    </xf>
    <xf numFmtId="174" fontId="2" fillId="35" borderId="10" xfId="44" applyNumberFormat="1" applyFont="1" applyFill="1" applyBorder="1" applyAlignment="1">
      <alignment horizontal="right" vertical="center" wrapText="1"/>
    </xf>
    <xf numFmtId="0" fontId="62" fillId="0" borderId="10" xfId="0" applyFont="1" applyBorder="1" applyAlignment="1">
      <alignment vertical="center" wrapText="1"/>
    </xf>
    <xf numFmtId="183" fontId="62" fillId="0" borderId="10" xfId="0" applyNumberFormat="1" applyFont="1" applyBorder="1" applyAlignment="1">
      <alignment horizontal="right" vertical="center" wrapText="1"/>
    </xf>
    <xf numFmtId="0" fontId="4" fillId="0" borderId="10" xfId="0" applyFont="1" applyFill="1" applyBorder="1" applyAlignment="1">
      <alignment horizontal="left" vertical="top" wrapText="1"/>
    </xf>
    <xf numFmtId="0" fontId="2" fillId="35" borderId="10" xfId="59" applyFont="1" applyFill="1" applyBorder="1" applyAlignment="1">
      <alignment horizontal="left" vertical="top" wrapText="1"/>
      <protection/>
    </xf>
    <xf numFmtId="174" fontId="2" fillId="35" borderId="10" xfId="43" applyNumberFormat="1" applyFont="1" applyFill="1" applyBorder="1" applyAlignment="1">
      <alignment horizontal="left" vertical="top" wrapText="1"/>
    </xf>
    <xf numFmtId="0" fontId="2" fillId="35" borderId="12" xfId="59" applyFont="1" applyFill="1" applyBorder="1" applyAlignment="1">
      <alignment horizontal="left" vertical="top" wrapText="1"/>
      <protection/>
    </xf>
    <xf numFmtId="14" fontId="2" fillId="35" borderId="10" xfId="59" applyNumberFormat="1" applyFont="1" applyFill="1" applyBorder="1" applyAlignment="1">
      <alignment horizontal="left" vertical="top" wrapText="1"/>
      <protection/>
    </xf>
    <xf numFmtId="174" fontId="4" fillId="35" borderId="10" xfId="43" applyNumberFormat="1" applyFont="1" applyFill="1" applyBorder="1" applyAlignment="1">
      <alignment horizontal="left" vertical="top" wrapText="1"/>
    </xf>
    <xf numFmtId="183" fontId="2" fillId="0" borderId="10" xfId="0" applyNumberFormat="1" applyFont="1" applyBorder="1" applyAlignment="1">
      <alignment horizontal="left" vertical="top" wrapText="1"/>
    </xf>
    <xf numFmtId="0" fontId="2" fillId="34" borderId="10" xfId="59" applyFont="1" applyFill="1" applyBorder="1" applyAlignment="1">
      <alignment horizontal="left" vertical="center" wrapText="1"/>
      <protection/>
    </xf>
    <xf numFmtId="174" fontId="2" fillId="34" borderId="10" xfId="43" applyNumberFormat="1" applyFont="1" applyFill="1" applyBorder="1" applyAlignment="1">
      <alignment horizontal="left" vertical="center" wrapText="1"/>
    </xf>
    <xf numFmtId="0" fontId="2" fillId="34" borderId="12" xfId="59" applyFont="1" applyFill="1" applyBorder="1" applyAlignment="1">
      <alignment horizontal="left" vertical="center" wrapText="1"/>
      <protection/>
    </xf>
    <xf numFmtId="0" fontId="2" fillId="34" borderId="14" xfId="59" applyFont="1" applyFill="1" applyBorder="1" applyAlignment="1">
      <alignment horizontal="left" vertical="center" wrapText="1"/>
      <protection/>
    </xf>
    <xf numFmtId="14" fontId="2" fillId="34" borderId="14" xfId="59" applyNumberFormat="1" applyFont="1" applyFill="1" applyBorder="1" applyAlignment="1">
      <alignment horizontal="left" vertical="center" wrapText="1"/>
      <protection/>
    </xf>
    <xf numFmtId="14" fontId="6" fillId="33" borderId="10" xfId="43" applyNumberFormat="1" applyFont="1" applyFill="1" applyBorder="1" applyAlignment="1">
      <alignment horizontal="left" vertical="top" wrapText="1"/>
    </xf>
    <xf numFmtId="175" fontId="6" fillId="33" borderId="10" xfId="43" applyNumberFormat="1" applyFont="1" applyFill="1" applyBorder="1" applyAlignment="1">
      <alignment horizontal="left" vertical="top" wrapText="1"/>
    </xf>
    <xf numFmtId="0" fontId="6" fillId="33" borderId="10" xfId="43" applyNumberFormat="1" applyFont="1" applyFill="1" applyBorder="1" applyAlignment="1">
      <alignment horizontal="left" vertical="top" wrapText="1"/>
    </xf>
    <xf numFmtId="175" fontId="5" fillId="33" borderId="10" xfId="43" applyNumberFormat="1" applyFont="1" applyFill="1" applyBorder="1" applyAlignment="1">
      <alignment horizontal="left" vertical="top" wrapText="1"/>
    </xf>
    <xf numFmtId="0" fontId="63" fillId="35" borderId="11" xfId="0" applyFont="1" applyFill="1" applyBorder="1" applyAlignment="1">
      <alignment horizontal="left" vertical="center" wrapText="1"/>
    </xf>
    <xf numFmtId="0" fontId="62" fillId="0" borderId="13"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4" fillId="35" borderId="10" xfId="59" applyFont="1" applyFill="1" applyBorder="1" applyAlignment="1">
      <alignment horizontal="left" vertical="top" wrapText="1"/>
      <protection/>
    </xf>
    <xf numFmtId="0" fontId="4" fillId="0" borderId="10" xfId="59" applyFont="1" applyBorder="1" applyAlignment="1">
      <alignment horizontal="left" vertical="top" wrapText="1"/>
      <protection/>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62" fillId="0" borderId="10" xfId="0" applyFont="1" applyBorder="1" applyAlignment="1">
      <alignment horizontal="center" vertical="top" wrapText="1"/>
    </xf>
    <xf numFmtId="0" fontId="2" fillId="0" borderId="10" xfId="0" applyFont="1" applyBorder="1" applyAlignment="1">
      <alignment horizontal="left" vertical="center"/>
    </xf>
    <xf numFmtId="0" fontId="4" fillId="0" borderId="10" xfId="0" applyFont="1" applyBorder="1" applyAlignment="1">
      <alignment vertical="center" wrapText="1"/>
    </xf>
    <xf numFmtId="0" fontId="4" fillId="34" borderId="10" xfId="0" applyFont="1" applyFill="1" applyBorder="1" applyAlignment="1">
      <alignment/>
    </xf>
    <xf numFmtId="0" fontId="6" fillId="33" borderId="10" xfId="0" applyFont="1" applyFill="1" applyBorder="1" applyAlignment="1">
      <alignment horizontal="left" vertical="top" wrapText="1"/>
    </xf>
    <xf numFmtId="0" fontId="4" fillId="0" borderId="10" xfId="0" applyFont="1" applyBorder="1" applyAlignment="1">
      <alignment wrapText="1"/>
    </xf>
    <xf numFmtId="0" fontId="62" fillId="0" borderId="10" xfId="0" applyFont="1" applyBorder="1" applyAlignment="1">
      <alignment vertical="top" wrapText="1"/>
    </xf>
    <xf numFmtId="0" fontId="3" fillId="0" borderId="10" xfId="0" applyFont="1" applyBorder="1" applyAlignment="1">
      <alignment wrapText="1"/>
    </xf>
    <xf numFmtId="14" fontId="3" fillId="0" borderId="10" xfId="0" applyNumberFormat="1" applyFont="1" applyBorder="1" applyAlignment="1">
      <alignment wrapText="1"/>
    </xf>
    <xf numFmtId="0" fontId="62" fillId="0" borderId="15" xfId="0" applyFont="1" applyBorder="1" applyAlignment="1">
      <alignment horizontal="left" vertical="top" wrapText="1"/>
    </xf>
    <xf numFmtId="0" fontId="62" fillId="0" borderId="16" xfId="0" applyFont="1" applyBorder="1" applyAlignment="1">
      <alignment horizontal="left" vertical="top" wrapText="1"/>
    </xf>
    <xf numFmtId="0" fontId="62" fillId="0" borderId="10" xfId="0" applyFont="1" applyBorder="1" applyAlignment="1">
      <alignment horizontal="left" vertical="top" wrapText="1"/>
    </xf>
    <xf numFmtId="0" fontId="62" fillId="0" borderId="10" xfId="0" applyFont="1" applyBorder="1" applyAlignment="1">
      <alignment horizontal="right" vertical="top" wrapText="1"/>
    </xf>
    <xf numFmtId="174" fontId="2" fillId="35" borderId="10" xfId="44" applyNumberFormat="1" applyFont="1" applyFill="1" applyBorder="1" applyAlignment="1">
      <alignment horizontal="right" vertical="top" wrapText="1"/>
    </xf>
    <xf numFmtId="183" fontId="62" fillId="0" borderId="10" xfId="0" applyNumberFormat="1" applyFont="1" applyBorder="1" applyAlignment="1">
      <alignment horizontal="right" vertical="top"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top" wrapText="1"/>
    </xf>
    <xf numFmtId="0" fontId="19" fillId="0" borderId="0" xfId="0" applyFont="1" applyFill="1" applyBorder="1" applyAlignment="1">
      <alignment/>
    </xf>
    <xf numFmtId="0" fontId="19" fillId="0" borderId="0" xfId="0" applyFont="1" applyFill="1" applyAlignment="1">
      <alignment/>
    </xf>
    <xf numFmtId="174" fontId="12" fillId="0" borderId="10" xfId="43" applyNumberFormat="1" applyFont="1" applyBorder="1" applyAlignment="1">
      <alignment horizontal="left" vertical="top" wrapText="1"/>
    </xf>
    <xf numFmtId="0" fontId="20" fillId="0" borderId="10" xfId="59" applyFont="1" applyBorder="1" applyAlignment="1">
      <alignment horizontal="left" vertical="top" wrapText="1"/>
      <protection/>
    </xf>
    <xf numFmtId="174" fontId="20" fillId="0" borderId="10" xfId="43" applyNumberFormat="1" applyFont="1" applyBorder="1" applyAlignment="1">
      <alignment horizontal="left" vertical="top" wrapText="1"/>
    </xf>
    <xf numFmtId="14" fontId="20" fillId="0" borderId="10" xfId="59" applyNumberFormat="1" applyFont="1" applyBorder="1" applyAlignment="1">
      <alignment horizontal="left" vertical="top" wrapText="1"/>
      <protection/>
    </xf>
    <xf numFmtId="0" fontId="3" fillId="0" borderId="10" xfId="0" applyFont="1" applyBorder="1" applyAlignment="1">
      <alignment horizontal="left" vertical="top" wrapText="1"/>
    </xf>
    <xf numFmtId="0" fontId="3" fillId="0" borderId="10" xfId="0" applyFont="1" applyBorder="1" applyAlignment="1">
      <alignment horizontal="left" wrapText="1"/>
    </xf>
    <xf numFmtId="0" fontId="14" fillId="0" borderId="10" xfId="0" applyFont="1" applyBorder="1" applyAlignment="1">
      <alignment horizontal="left" vertical="top" wrapText="1"/>
    </xf>
    <xf numFmtId="14" fontId="2" fillId="0" borderId="10" xfId="0" applyNumberFormat="1" applyFont="1" applyBorder="1" applyAlignment="1">
      <alignment horizontal="center" vertical="center"/>
    </xf>
    <xf numFmtId="0" fontId="4" fillId="0" borderId="10" xfId="0" applyFont="1" applyFill="1" applyBorder="1" applyAlignment="1">
      <alignment horizontal="left" vertical="top" wrapText="1"/>
    </xf>
    <xf numFmtId="14" fontId="2" fillId="0" borderId="10" xfId="0" applyNumberFormat="1" applyFont="1" applyFill="1" applyBorder="1" applyAlignment="1">
      <alignment horizontal="left" vertical="top" wrapText="1"/>
    </xf>
    <xf numFmtId="0" fontId="4" fillId="0" borderId="11" xfId="59" applyFont="1" applyBorder="1" applyAlignment="1">
      <alignment horizontal="left" vertical="top" wrapText="1"/>
      <protection/>
    </xf>
    <xf numFmtId="0" fontId="2" fillId="0" borderId="13" xfId="59" applyFont="1" applyBorder="1" applyAlignment="1">
      <alignment horizontal="left" vertical="top" wrapText="1"/>
      <protection/>
    </xf>
    <xf numFmtId="0" fontId="2" fillId="0" borderId="1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174" fontId="21" fillId="0" borderId="10" xfId="43" applyNumberFormat="1" applyFont="1" applyBorder="1" applyAlignment="1">
      <alignment horizontal="left" vertical="top" wrapText="1"/>
    </xf>
    <xf numFmtId="0" fontId="12" fillId="0" borderId="10" xfId="59" applyFont="1" applyBorder="1" applyAlignment="1">
      <alignment horizontal="left" vertical="top" wrapText="1"/>
      <protection/>
    </xf>
    <xf numFmtId="14" fontId="21" fillId="0" borderId="10" xfId="59" applyNumberFormat="1" applyFont="1" applyBorder="1" applyAlignment="1">
      <alignment horizontal="left" vertical="top" wrapText="1"/>
      <protection/>
    </xf>
    <xf numFmtId="0" fontId="22" fillId="0" borderId="10" xfId="59" applyFont="1" applyBorder="1" applyAlignment="1">
      <alignment horizontal="left" vertical="top" wrapText="1"/>
      <protection/>
    </xf>
    <xf numFmtId="0" fontId="21" fillId="0" borderId="10" xfId="59" applyFont="1" applyBorder="1" applyAlignment="1">
      <alignment horizontal="left" vertical="top" wrapText="1"/>
      <protection/>
    </xf>
    <xf numFmtId="174" fontId="15" fillId="0" borderId="10" xfId="41" applyNumberFormat="1" applyFont="1" applyBorder="1" applyAlignment="1">
      <alignment horizontal="left" vertical="top" wrapText="1"/>
    </xf>
    <xf numFmtId="174" fontId="15" fillId="0" borderId="10" xfId="43" applyNumberFormat="1" applyFont="1" applyBorder="1" applyAlignment="1">
      <alignment horizontal="left" vertical="top" wrapText="1"/>
    </xf>
    <xf numFmtId="174" fontId="21" fillId="0" borderId="10" xfId="41" applyNumberFormat="1" applyFont="1" applyBorder="1" applyAlignment="1">
      <alignment horizontal="left" vertical="top" wrapText="1"/>
    </xf>
    <xf numFmtId="0" fontId="3" fillId="0" borderId="10" xfId="0" applyFont="1" applyBorder="1" applyAlignment="1">
      <alignment horizontal="left"/>
    </xf>
    <xf numFmtId="0" fontId="14" fillId="0" borderId="10" xfId="0" applyFont="1" applyBorder="1" applyAlignment="1">
      <alignment horizontal="lef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alignment vertical="center"/>
    </xf>
    <xf numFmtId="0" fontId="0" fillId="0" borderId="10" xfId="0" applyFont="1" applyFill="1" applyBorder="1" applyAlignment="1">
      <alignment/>
    </xf>
    <xf numFmtId="177" fontId="2" fillId="0" borderId="10" xfId="0" applyNumberFormat="1" applyFont="1" applyFill="1" applyBorder="1" applyAlignment="1">
      <alignment horizontal="left"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xf>
    <xf numFmtId="0" fontId="2" fillId="0" borderId="10" xfId="59" applyFont="1" applyBorder="1" applyAlignment="1">
      <alignment horizontal="left"/>
      <protection/>
    </xf>
    <xf numFmtId="174" fontId="2" fillId="0" borderId="10" xfId="43" applyNumberFormat="1" applyFont="1" applyBorder="1" applyAlignment="1">
      <alignment horizontal="left"/>
    </xf>
    <xf numFmtId="14" fontId="2" fillId="0" borderId="10" xfId="59" applyNumberFormat="1" applyFont="1" applyBorder="1" applyAlignment="1">
      <alignment horizontal="left"/>
      <protection/>
    </xf>
    <xf numFmtId="174" fontId="21" fillId="0" borderId="10" xfId="43" applyNumberFormat="1" applyFont="1" applyBorder="1" applyAlignment="1">
      <alignment horizontal="left"/>
    </xf>
    <xf numFmtId="14" fontId="21" fillId="0" borderId="10" xfId="59" applyNumberFormat="1" applyFont="1" applyBorder="1" applyAlignment="1">
      <alignment horizontal="left"/>
      <protection/>
    </xf>
    <xf numFmtId="0" fontId="21" fillId="0" borderId="10" xfId="59" applyFont="1" applyBorder="1" applyAlignment="1">
      <alignment horizontal="left"/>
      <protection/>
    </xf>
    <xf numFmtId="174" fontId="15" fillId="0" borderId="10" xfId="41" applyNumberFormat="1" applyFont="1" applyBorder="1" applyAlignment="1">
      <alignment horizontal="left"/>
    </xf>
    <xf numFmtId="174" fontId="15" fillId="0" borderId="10" xfId="43" applyNumberFormat="1" applyFont="1" applyBorder="1" applyAlignment="1">
      <alignment horizontal="left"/>
    </xf>
    <xf numFmtId="174" fontId="21" fillId="0" borderId="10" xfId="41" applyNumberFormat="1" applyFont="1" applyBorder="1" applyAlignment="1">
      <alignment horizontal="lef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applyAlignment="1">
      <alignment horizontal="center" vertical="center" wrapText="1"/>
    </xf>
    <xf numFmtId="183" fontId="2" fillId="0" borderId="10" xfId="0" applyNumberFormat="1" applyFont="1" applyBorder="1" applyAlignment="1">
      <alignment horizontal="center" vertical="center"/>
    </xf>
    <xf numFmtId="0" fontId="2" fillId="0" borderId="14" xfId="0" applyFont="1" applyBorder="1" applyAlignment="1">
      <alignment horizontal="center" vertical="center"/>
    </xf>
    <xf numFmtId="183" fontId="2" fillId="0" borderId="14" xfId="0" applyNumberFormat="1" applyFont="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top" wrapText="1"/>
    </xf>
    <xf numFmtId="0" fontId="63" fillId="35" borderId="11" xfId="0" applyFont="1" applyFill="1" applyBorder="1" applyAlignment="1">
      <alignment horizontal="left" vertical="top" wrapText="1"/>
    </xf>
    <xf numFmtId="0" fontId="62" fillId="0" borderId="13" xfId="0" applyFont="1" applyBorder="1" applyAlignment="1">
      <alignment horizontal="left" vertical="top" wrapText="1"/>
    </xf>
    <xf numFmtId="0" fontId="2" fillId="0" borderId="10" xfId="59" applyFont="1" applyBorder="1" applyAlignment="1">
      <alignment horizontal="left" vertical="top"/>
      <protection/>
    </xf>
    <xf numFmtId="174" fontId="2" fillId="0" borderId="10" xfId="43" applyNumberFormat="1" applyFont="1" applyBorder="1" applyAlignment="1">
      <alignment horizontal="left" vertical="top"/>
    </xf>
    <xf numFmtId="14" fontId="2" fillId="0" borderId="10" xfId="59" applyNumberFormat="1" applyFont="1" applyBorder="1" applyAlignment="1">
      <alignment horizontal="left" vertical="top"/>
      <protection/>
    </xf>
    <xf numFmtId="174" fontId="21" fillId="0" borderId="10" xfId="43" applyNumberFormat="1" applyFont="1" applyBorder="1" applyAlignment="1">
      <alignment horizontal="left" vertical="top"/>
    </xf>
    <xf numFmtId="14" fontId="21" fillId="0" borderId="10" xfId="59" applyNumberFormat="1" applyFont="1" applyBorder="1" applyAlignment="1">
      <alignment horizontal="left" vertical="top"/>
      <protection/>
    </xf>
    <xf numFmtId="0" fontId="21" fillId="0" borderId="10" xfId="59" applyFont="1" applyBorder="1" applyAlignment="1">
      <alignment horizontal="left" vertical="top"/>
      <protection/>
    </xf>
    <xf numFmtId="174" fontId="21" fillId="0" borderId="10" xfId="41" applyNumberFormat="1" applyFont="1" applyBorder="1" applyAlignment="1">
      <alignment horizontal="left" vertical="top"/>
    </xf>
    <xf numFmtId="0" fontId="2" fillId="0" borderId="10" xfId="59" applyFont="1" applyFill="1" applyBorder="1" applyAlignment="1">
      <alignment horizontal="left" vertical="center" wrapText="1"/>
      <protection/>
    </xf>
    <xf numFmtId="174" fontId="2" fillId="0" borderId="10" xfId="43" applyNumberFormat="1" applyFont="1" applyFill="1" applyBorder="1" applyAlignment="1">
      <alignment horizontal="left" vertical="center" wrapText="1"/>
    </xf>
    <xf numFmtId="174" fontId="4" fillId="0" borderId="10" xfId="43" applyNumberFormat="1" applyFont="1" applyFill="1" applyBorder="1" applyAlignment="1">
      <alignment horizontal="left" vertical="center" wrapText="1"/>
    </xf>
    <xf numFmtId="14" fontId="2" fillId="0" borderId="10" xfId="59" applyNumberFormat="1" applyFont="1" applyFill="1" applyBorder="1" applyAlignment="1">
      <alignment horizontal="left" vertical="center" wrapText="1"/>
      <protection/>
    </xf>
    <xf numFmtId="0" fontId="2" fillId="0" borderId="12" xfId="59" applyFont="1" applyFill="1" applyBorder="1" applyAlignment="1">
      <alignment horizontal="left" vertical="center" wrapText="1"/>
      <protection/>
    </xf>
    <xf numFmtId="0" fontId="6" fillId="33" borderId="10" xfId="59" applyFont="1" applyFill="1" applyBorder="1" applyAlignment="1">
      <alignment horizontal="left" vertical="top" wrapText="1"/>
      <protection/>
    </xf>
    <xf numFmtId="0" fontId="6" fillId="0" borderId="10" xfId="59" applyFont="1" applyBorder="1" applyAlignment="1">
      <alignment horizontal="left" vertical="top" wrapText="1"/>
      <protection/>
    </xf>
    <xf numFmtId="14" fontId="6" fillId="0" borderId="10" xfId="59" applyNumberFormat="1" applyFont="1" applyBorder="1" applyAlignment="1">
      <alignment horizontal="left" vertical="top" wrapText="1"/>
      <protection/>
    </xf>
    <xf numFmtId="3" fontId="6" fillId="0" borderId="10" xfId="59" applyNumberFormat="1" applyFont="1" applyBorder="1" applyAlignment="1">
      <alignment horizontal="left" vertical="top" wrapText="1"/>
      <protection/>
    </xf>
    <xf numFmtId="0" fontId="62" fillId="35" borderId="15" xfId="0" applyFont="1" applyFill="1" applyBorder="1" applyAlignment="1">
      <alignment horizontal="left" vertical="top"/>
    </xf>
    <xf numFmtId="0" fontId="62" fillId="0" borderId="15" xfId="0" applyFont="1" applyBorder="1" applyAlignment="1">
      <alignment horizontal="left" vertical="top"/>
    </xf>
    <xf numFmtId="0" fontId="62" fillId="35" borderId="16" xfId="0" applyFont="1" applyFill="1" applyBorder="1" applyAlignment="1">
      <alignment horizontal="left" vertical="top"/>
    </xf>
    <xf numFmtId="0" fontId="62" fillId="0" borderId="16" xfId="0" applyFont="1" applyBorder="1" applyAlignment="1">
      <alignment horizontal="left" vertical="top"/>
    </xf>
    <xf numFmtId="3" fontId="62" fillId="0" borderId="16" xfId="0" applyNumberFormat="1" applyFont="1" applyBorder="1" applyAlignment="1">
      <alignment horizontal="left" vertical="top"/>
    </xf>
    <xf numFmtId="183" fontId="62" fillId="0" borderId="16" xfId="0" applyNumberFormat="1" applyFont="1" applyBorder="1" applyAlignment="1">
      <alignment horizontal="left" vertical="top"/>
    </xf>
    <xf numFmtId="0" fontId="3" fillId="0" borderId="10" xfId="0" applyFont="1" applyBorder="1" applyAlignment="1">
      <alignment horizontal="left"/>
    </xf>
    <xf numFmtId="49" fontId="23" fillId="33" borderId="15" xfId="60" applyNumberFormat="1" applyFont="1" applyFill="1" applyBorder="1" applyAlignment="1">
      <alignment horizontal="left" vertical="center" wrapText="1"/>
      <protection/>
    </xf>
    <xf numFmtId="0" fontId="14" fillId="0" borderId="10" xfId="0" applyFont="1" applyBorder="1" applyAlignment="1">
      <alignment horizontal="left" vertical="center" wrapText="1"/>
    </xf>
    <xf numFmtId="171" fontId="2" fillId="0" borderId="10" xfId="43"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3" xfId="0" applyFont="1" applyFill="1" applyBorder="1" applyAlignment="1">
      <alignment horizontal="center" vertical="center" wrapText="1"/>
    </xf>
    <xf numFmtId="0" fontId="62" fillId="0" borderId="15" xfId="0" applyFont="1" applyBorder="1" applyAlignment="1">
      <alignment vertical="top"/>
    </xf>
    <xf numFmtId="174" fontId="2" fillId="35" borderId="15" xfId="44" applyNumberFormat="1" applyFont="1" applyFill="1" applyBorder="1" applyAlignment="1">
      <alignment horizontal="right" vertical="top"/>
    </xf>
    <xf numFmtId="0" fontId="62" fillId="0" borderId="15" xfId="0" applyFont="1" applyBorder="1" applyAlignment="1">
      <alignment horizontal="right" vertical="top"/>
    </xf>
    <xf numFmtId="183" fontId="62" fillId="0" borderId="15" xfId="0" applyNumberFormat="1" applyFont="1" applyBorder="1" applyAlignment="1">
      <alignment horizontal="right" vertical="top"/>
    </xf>
    <xf numFmtId="3" fontId="62" fillId="0" borderId="15" xfId="0" applyNumberFormat="1" applyFont="1" applyBorder="1" applyAlignment="1">
      <alignment vertical="top"/>
    </xf>
    <xf numFmtId="0" fontId="62" fillId="0" borderId="16" xfId="0" applyFont="1" applyBorder="1" applyAlignment="1">
      <alignment horizontal="center" vertical="top" wrapText="1"/>
    </xf>
    <xf numFmtId="0" fontId="62" fillId="0" borderId="16" xfId="0" applyFont="1" applyBorder="1" applyAlignment="1">
      <alignment vertical="top"/>
    </xf>
    <xf numFmtId="3" fontId="62" fillId="0" borderId="16" xfId="0" applyNumberFormat="1" applyFont="1" applyBorder="1" applyAlignment="1">
      <alignment vertical="top"/>
    </xf>
    <xf numFmtId="183" fontId="62" fillId="0" borderId="16" xfId="0" applyNumberFormat="1" applyFont="1" applyBorder="1" applyAlignment="1">
      <alignment horizontal="right" vertical="top"/>
    </xf>
    <xf numFmtId="0" fontId="62" fillId="0" borderId="16" xfId="0" applyFont="1" applyBorder="1" applyAlignment="1">
      <alignment horizontal="right" vertical="top"/>
    </xf>
    <xf numFmtId="178" fontId="2" fillId="33" borderId="10" xfId="0" applyNumberFormat="1" applyFont="1" applyFill="1" applyBorder="1" applyAlignment="1">
      <alignment horizontal="left" vertical="top" wrapText="1"/>
    </xf>
    <xf numFmtId="0" fontId="0" fillId="33" borderId="10" xfId="0" applyFont="1" applyFill="1" applyBorder="1" applyAlignment="1">
      <alignment horizontal="left" vertical="top"/>
    </xf>
    <xf numFmtId="0" fontId="2" fillId="33" borderId="12" xfId="0" applyFont="1" applyFill="1" applyBorder="1" applyAlignment="1">
      <alignment vertical="center" wrapText="1"/>
    </xf>
    <xf numFmtId="0" fontId="2" fillId="0" borderId="10" xfId="59" applyFont="1" applyBorder="1" applyAlignment="1">
      <alignment horizontal="left" wrapText="1"/>
      <protection/>
    </xf>
    <xf numFmtId="174" fontId="2" fillId="0" borderId="10" xfId="43" applyNumberFormat="1" applyFont="1" applyBorder="1" applyAlignment="1">
      <alignment horizontal="left" wrapText="1"/>
    </xf>
    <xf numFmtId="14" fontId="2" fillId="0" borderId="10" xfId="59" applyNumberFormat="1" applyFont="1" applyBorder="1" applyAlignment="1">
      <alignment horizontal="left" wrapText="1"/>
      <protection/>
    </xf>
    <xf numFmtId="174" fontId="21" fillId="0" borderId="10" xfId="43" applyNumberFormat="1" applyFont="1" applyBorder="1" applyAlignment="1">
      <alignment horizontal="left" wrapText="1"/>
    </xf>
    <xf numFmtId="0" fontId="12" fillId="0" borderId="10" xfId="59" applyFont="1" applyBorder="1" applyAlignment="1">
      <alignment horizontal="left" wrapText="1"/>
      <protection/>
    </xf>
    <xf numFmtId="14" fontId="21" fillId="0" borderId="10" xfId="59" applyNumberFormat="1" applyFont="1" applyBorder="1" applyAlignment="1">
      <alignment horizontal="left" wrapText="1"/>
      <protection/>
    </xf>
    <xf numFmtId="0" fontId="21" fillId="0" borderId="10" xfId="59" applyFont="1" applyBorder="1" applyAlignment="1">
      <alignment horizontal="left" wrapText="1"/>
      <protection/>
    </xf>
    <xf numFmtId="0" fontId="2" fillId="35" borderId="10" xfId="59" applyFont="1" applyFill="1" applyBorder="1" applyAlignment="1">
      <alignment horizontal="left" vertical="center" wrapText="1"/>
      <protection/>
    </xf>
    <xf numFmtId="174" fontId="2" fillId="35" borderId="10" xfId="43" applyNumberFormat="1" applyFont="1" applyFill="1" applyBorder="1" applyAlignment="1">
      <alignment horizontal="left" vertical="center" wrapText="1"/>
    </xf>
    <xf numFmtId="174" fontId="4" fillId="0" borderId="17" xfId="43" applyNumberFormat="1" applyFont="1" applyBorder="1" applyAlignment="1">
      <alignment horizontal="left" vertical="center" wrapText="1"/>
    </xf>
    <xf numFmtId="14" fontId="2" fillId="35" borderId="14" xfId="59" applyNumberFormat="1" applyFont="1" applyFill="1" applyBorder="1" applyAlignment="1">
      <alignment horizontal="left" vertical="center" wrapText="1"/>
      <protection/>
    </xf>
    <xf numFmtId="0" fontId="2" fillId="35" borderId="12" xfId="59" applyFont="1" applyFill="1" applyBorder="1" applyAlignment="1">
      <alignment horizontal="left" vertical="center" wrapText="1"/>
      <protection/>
    </xf>
    <xf numFmtId="174" fontId="4" fillId="35" borderId="10" xfId="43" applyNumberFormat="1" applyFont="1" applyFill="1" applyBorder="1" applyAlignment="1">
      <alignment horizontal="left" vertical="center" wrapText="1"/>
    </xf>
    <xf numFmtId="0" fontId="2" fillId="35" borderId="11" xfId="59" applyFont="1" applyFill="1" applyBorder="1" applyAlignment="1">
      <alignment horizontal="left" vertical="center" wrapText="1"/>
      <protection/>
    </xf>
    <xf numFmtId="49" fontId="62" fillId="0" borderId="15" xfId="57" applyNumberFormat="1" applyFont="1" applyFill="1" applyBorder="1" applyAlignment="1">
      <alignment horizontal="left" vertical="center" wrapText="1"/>
      <protection/>
    </xf>
    <xf numFmtId="49" fontId="62" fillId="0" borderId="15" xfId="58" applyNumberFormat="1" applyFont="1" applyFill="1" applyBorder="1" applyAlignment="1">
      <alignment horizontal="left" vertical="center" wrapText="1"/>
      <protection/>
    </xf>
    <xf numFmtId="14" fontId="2" fillId="35" borderId="12" xfId="59" applyNumberFormat="1" applyFont="1" applyFill="1" applyBorder="1" applyAlignment="1">
      <alignment horizontal="left" vertical="center" wrapText="1"/>
      <protection/>
    </xf>
    <xf numFmtId="14" fontId="2" fillId="35" borderId="10" xfId="59" applyNumberFormat="1" applyFont="1" applyFill="1" applyBorder="1" applyAlignment="1">
      <alignment horizontal="left" vertical="center" wrapText="1"/>
      <protection/>
    </xf>
    <xf numFmtId="174" fontId="2" fillId="35" borderId="14" xfId="43" applyNumberFormat="1" applyFont="1" applyFill="1" applyBorder="1" applyAlignment="1">
      <alignment horizontal="left" vertical="center" wrapText="1"/>
    </xf>
    <xf numFmtId="0" fontId="2" fillId="35" borderId="18" xfId="59" applyFont="1" applyFill="1" applyBorder="1" applyAlignment="1">
      <alignment horizontal="left" vertical="center" wrapText="1"/>
      <protection/>
    </xf>
    <xf numFmtId="174" fontId="2" fillId="35" borderId="17" xfId="43" applyNumberFormat="1" applyFont="1" applyFill="1" applyBorder="1" applyAlignment="1">
      <alignment horizontal="left" vertical="center" wrapText="1"/>
    </xf>
    <xf numFmtId="14" fontId="2" fillId="35" borderId="19" xfId="59" applyNumberFormat="1" applyFont="1" applyFill="1" applyBorder="1" applyAlignment="1">
      <alignment horizontal="left" vertical="center" wrapText="1"/>
      <protection/>
    </xf>
    <xf numFmtId="0" fontId="2" fillId="35" borderId="20" xfId="59" applyFont="1" applyFill="1" applyBorder="1" applyAlignment="1">
      <alignment horizontal="left" vertical="center" wrapText="1"/>
      <protection/>
    </xf>
    <xf numFmtId="49" fontId="64" fillId="33" borderId="15" xfId="60" applyNumberFormat="1" applyFont="1" applyFill="1" applyBorder="1" applyAlignment="1">
      <alignment horizontal="left" vertical="center" wrapText="1"/>
      <protection/>
    </xf>
    <xf numFmtId="0" fontId="2" fillId="0" borderId="10" xfId="59" applyFont="1" applyBorder="1" applyAlignment="1">
      <alignment horizontal="left" vertical="center" wrapText="1"/>
      <protection/>
    </xf>
    <xf numFmtId="174" fontId="2" fillId="0" borderId="10" xfId="43" applyNumberFormat="1" applyFont="1" applyBorder="1" applyAlignment="1">
      <alignment horizontal="left" vertical="center" wrapText="1"/>
    </xf>
    <xf numFmtId="0" fontId="2" fillId="0" borderId="17" xfId="59" applyFont="1" applyBorder="1" applyAlignment="1">
      <alignment horizontal="left" vertical="center" wrapText="1"/>
      <protection/>
    </xf>
    <xf numFmtId="14" fontId="2" fillId="0" borderId="10" xfId="59" applyNumberFormat="1" applyFont="1" applyBorder="1" applyAlignment="1">
      <alignment horizontal="left" vertical="center" wrapText="1"/>
      <protection/>
    </xf>
    <xf numFmtId="0" fontId="20" fillId="0" borderId="10" xfId="59" applyFont="1" applyBorder="1" applyAlignment="1">
      <alignment horizontal="left" wrapText="1"/>
      <protection/>
    </xf>
    <xf numFmtId="174" fontId="20" fillId="0" borderId="10" xfId="43" applyNumberFormat="1" applyFont="1" applyBorder="1" applyAlignment="1">
      <alignment horizontal="left" wrapText="1"/>
    </xf>
    <xf numFmtId="174" fontId="21" fillId="0" borderId="10" xfId="41" applyNumberFormat="1" applyFont="1" applyBorder="1" applyAlignment="1">
      <alignment horizontal="left" wrapText="1"/>
    </xf>
    <xf numFmtId="14" fontId="6" fillId="33" borderId="10" xfId="43" applyNumberFormat="1" applyFont="1" applyFill="1" applyBorder="1" applyAlignment="1">
      <alignment horizontal="left" vertical="center" wrapText="1"/>
    </xf>
    <xf numFmtId="0" fontId="62" fillId="0" borderId="16" xfId="0" applyFont="1" applyBorder="1" applyAlignment="1">
      <alignment horizontal="right" vertical="top" wrapText="1"/>
    </xf>
    <xf numFmtId="0" fontId="2" fillId="35" borderId="19" xfId="59" applyFont="1" applyFill="1" applyBorder="1" applyAlignment="1">
      <alignment horizontal="left" vertical="center" wrapText="1"/>
      <protection/>
    </xf>
    <xf numFmtId="0" fontId="2" fillId="35" borderId="17" xfId="59" applyFont="1" applyFill="1" applyBorder="1" applyAlignment="1">
      <alignment horizontal="left" vertical="center" wrapText="1"/>
      <protection/>
    </xf>
    <xf numFmtId="0" fontId="2" fillId="35" borderId="14" xfId="59" applyFont="1" applyFill="1" applyBorder="1" applyAlignment="1">
      <alignment horizontal="left" vertical="center" wrapText="1"/>
      <protection/>
    </xf>
    <xf numFmtId="174" fontId="4" fillId="35" borderId="17" xfId="43" applyNumberFormat="1" applyFont="1" applyFill="1" applyBorder="1" applyAlignment="1">
      <alignment horizontal="left" vertical="center" wrapText="1"/>
    </xf>
    <xf numFmtId="0" fontId="16" fillId="33" borderId="10" xfId="0" applyFont="1" applyFill="1" applyBorder="1" applyAlignment="1">
      <alignment horizontal="left"/>
    </xf>
    <xf numFmtId="178" fontId="2" fillId="0" borderId="10" xfId="0" applyNumberFormat="1" applyFont="1" applyBorder="1" applyAlignment="1">
      <alignment horizontal="left" vertical="center" wrapText="1"/>
    </xf>
    <xf numFmtId="0" fontId="0" fillId="0" borderId="10" xfId="0" applyFont="1" applyBorder="1" applyAlignment="1">
      <alignment horizontal="left"/>
    </xf>
    <xf numFmtId="178" fontId="2" fillId="0" borderId="10" xfId="0" applyNumberFormat="1" applyFont="1" applyBorder="1" applyAlignment="1">
      <alignment horizontal="left" vertical="center"/>
    </xf>
    <xf numFmtId="178" fontId="2" fillId="0" borderId="11" xfId="0" applyNumberFormat="1" applyFont="1" applyBorder="1" applyAlignment="1">
      <alignment horizontal="left" vertical="center" wrapText="1"/>
    </xf>
    <xf numFmtId="178" fontId="2" fillId="0" borderId="13" xfId="0" applyNumberFormat="1" applyFont="1" applyBorder="1" applyAlignment="1">
      <alignment horizontal="left" vertical="center" wrapText="1"/>
    </xf>
    <xf numFmtId="3" fontId="2" fillId="0" borderId="10" xfId="0" applyNumberFormat="1" applyFont="1" applyBorder="1" applyAlignment="1">
      <alignment horizontal="left" vertical="center" wrapText="1"/>
    </xf>
    <xf numFmtId="0" fontId="3" fillId="0" borderId="10" xfId="0" applyFont="1" applyBorder="1" applyAlignment="1">
      <alignment horizontal="left"/>
    </xf>
    <xf numFmtId="178" fontId="2" fillId="0" borderId="12" xfId="0" applyNumberFormat="1" applyFont="1" applyBorder="1" applyAlignment="1">
      <alignment horizontal="left" vertical="center" wrapText="1"/>
    </xf>
    <xf numFmtId="0" fontId="2" fillId="0" borderId="13" xfId="0" applyFont="1" applyBorder="1" applyAlignment="1">
      <alignment horizontal="left" vertical="center" wrapText="1"/>
    </xf>
    <xf numFmtId="0" fontId="2" fillId="33" borderId="10" xfId="0" applyFont="1" applyFill="1" applyBorder="1" applyAlignment="1">
      <alignment horizontal="left" vertical="center" wrapText="1"/>
    </xf>
    <xf numFmtId="178" fontId="2" fillId="33" borderId="10" xfId="0" applyNumberFormat="1" applyFont="1" applyFill="1" applyBorder="1" applyAlignment="1">
      <alignment horizontal="left" vertical="center" wrapText="1"/>
    </xf>
    <xf numFmtId="0" fontId="0" fillId="33" borderId="10" xfId="0" applyFont="1" applyFill="1" applyBorder="1" applyAlignment="1">
      <alignment horizontal="left"/>
    </xf>
    <xf numFmtId="178" fontId="2" fillId="33" borderId="10" xfId="0" applyNumberFormat="1" applyFont="1" applyFill="1" applyBorder="1" applyAlignment="1">
      <alignment horizontal="left" vertical="center"/>
    </xf>
    <xf numFmtId="178" fontId="2" fillId="33" borderId="13" xfId="0" applyNumberFormat="1"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0" xfId="0" applyFont="1" applyFill="1" applyBorder="1" applyAlignment="1">
      <alignment horizontal="left"/>
    </xf>
    <xf numFmtId="178" fontId="6" fillId="33"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178" fontId="6" fillId="33" borderId="10" xfId="0" applyNumberFormat="1" applyFont="1" applyFill="1" applyBorder="1" applyAlignment="1">
      <alignment horizontal="left" vertical="center"/>
    </xf>
    <xf numFmtId="0" fontId="17" fillId="33" borderId="10" xfId="0" applyFont="1" applyFill="1" applyBorder="1" applyAlignment="1">
      <alignment horizontal="left"/>
    </xf>
    <xf numFmtId="178" fontId="6" fillId="33" borderId="12" xfId="0" applyNumberFormat="1" applyFont="1" applyFill="1" applyBorder="1" applyAlignment="1">
      <alignment horizontal="left" vertical="center" wrapText="1"/>
    </xf>
    <xf numFmtId="0" fontId="0" fillId="33" borderId="10" xfId="0" applyFont="1" applyFill="1" applyBorder="1" applyAlignment="1">
      <alignment horizontal="left"/>
    </xf>
    <xf numFmtId="178" fontId="2" fillId="33" borderId="12" xfId="0" applyNumberFormat="1" applyFont="1" applyFill="1" applyBorder="1" applyAlignment="1">
      <alignment horizontal="left" vertical="center" wrapText="1"/>
    </xf>
    <xf numFmtId="0" fontId="2" fillId="33" borderId="10" xfId="0" applyFont="1" applyFill="1" applyBorder="1" applyAlignment="1">
      <alignment horizontal="left" vertical="center"/>
    </xf>
    <xf numFmtId="0" fontId="3" fillId="33" borderId="10" xfId="0" applyFont="1" applyFill="1" applyBorder="1" applyAlignment="1">
      <alignment horizontal="left"/>
    </xf>
    <xf numFmtId="0" fontId="2" fillId="33" borderId="10" xfId="0" applyFont="1" applyFill="1" applyBorder="1" applyAlignment="1">
      <alignment horizontal="left" wrapText="1"/>
    </xf>
    <xf numFmtId="0" fontId="4" fillId="0" borderId="12" xfId="0" applyFont="1" applyBorder="1" applyAlignment="1">
      <alignment vertical="center"/>
    </xf>
    <xf numFmtId="0" fontId="4" fillId="0" borderId="12" xfId="0" applyFont="1" applyBorder="1" applyAlignment="1">
      <alignment vertical="center" wrapText="1"/>
    </xf>
    <xf numFmtId="0" fontId="4" fillId="33" borderId="12" xfId="0" applyFont="1" applyFill="1" applyBorder="1" applyAlignment="1">
      <alignment vertical="center" wrapText="1"/>
    </xf>
    <xf numFmtId="0" fontId="4" fillId="0" borderId="12" xfId="0" applyFont="1" applyFill="1" applyBorder="1" applyAlignment="1">
      <alignment vertical="center"/>
    </xf>
    <xf numFmtId="0" fontId="5" fillId="33" borderId="12" xfId="0" applyFont="1" applyFill="1" applyBorder="1" applyAlignment="1">
      <alignment vertical="center" wrapText="1"/>
    </xf>
    <xf numFmtId="0" fontId="4" fillId="33" borderId="12" xfId="0" applyFont="1" applyFill="1" applyBorder="1" applyAlignment="1">
      <alignment vertical="center"/>
    </xf>
    <xf numFmtId="0" fontId="3" fillId="0" borderId="21" xfId="0" applyFont="1" applyFill="1" applyBorder="1" applyAlignment="1">
      <alignment horizontal="left" wrapText="1"/>
    </xf>
    <xf numFmtId="0" fontId="2" fillId="0" borderId="1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2" fillId="0" borderId="15" xfId="0" applyFont="1" applyFill="1" applyBorder="1" applyAlignment="1">
      <alignment horizontal="left" wrapText="1"/>
    </xf>
    <xf numFmtId="0" fontId="3" fillId="0" borderId="15" xfId="0" applyFont="1" applyFill="1" applyBorder="1" applyAlignment="1">
      <alignment horizontal="left" vertical="center" wrapText="1"/>
    </xf>
    <xf numFmtId="49" fontId="2" fillId="0" borderId="15" xfId="61" applyNumberFormat="1" applyFont="1" applyFill="1" applyBorder="1" applyAlignment="1" applyProtection="1">
      <alignment horizontal="left" vertical="center" wrapText="1"/>
      <protection locked="0"/>
    </xf>
    <xf numFmtId="14" fontId="3" fillId="0" borderId="15" xfId="0" applyNumberFormat="1" applyFont="1" applyFill="1" applyBorder="1" applyAlignment="1">
      <alignment horizontal="left" vertical="center" wrapText="1"/>
    </xf>
    <xf numFmtId="0" fontId="3" fillId="0" borderId="21" xfId="0" applyFont="1" applyFill="1" applyBorder="1" applyAlignment="1">
      <alignment horizontal="left" vertical="center" wrapText="1"/>
    </xf>
    <xf numFmtId="14" fontId="3" fillId="0" borderId="21" xfId="0" applyNumberFormat="1" applyFont="1" applyFill="1" applyBorder="1" applyAlignment="1">
      <alignment horizontal="left" vertical="center" wrapText="1"/>
    </xf>
    <xf numFmtId="14" fontId="3" fillId="0" borderId="15" xfId="0" applyNumberFormat="1" applyFont="1" applyFill="1" applyBorder="1" applyAlignment="1">
      <alignment horizontal="left" wrapText="1"/>
    </xf>
    <xf numFmtId="0" fontId="2" fillId="0" borderId="15" xfId="0" applyFont="1" applyFill="1" applyBorder="1" applyAlignment="1">
      <alignment horizontal="left" vertical="center" wrapText="1"/>
    </xf>
    <xf numFmtId="174" fontId="14" fillId="0" borderId="15" xfId="0" applyNumberFormat="1" applyFont="1" applyFill="1" applyBorder="1" applyAlignment="1">
      <alignment horizontal="left" wrapText="1"/>
    </xf>
    <xf numFmtId="0" fontId="2" fillId="0" borderId="15" xfId="0" applyFont="1" applyFill="1" applyBorder="1" applyAlignment="1">
      <alignment horizontal="left" wrapText="1"/>
    </xf>
    <xf numFmtId="0" fontId="3" fillId="0" borderId="16" xfId="0" applyFont="1" applyFill="1" applyBorder="1" applyAlignment="1">
      <alignment horizontal="left" wrapText="1"/>
    </xf>
    <xf numFmtId="14" fontId="3" fillId="0" borderId="16" xfId="0" applyNumberFormat="1" applyFont="1" applyFill="1" applyBorder="1" applyAlignment="1">
      <alignment horizontal="left" wrapText="1"/>
    </xf>
    <xf numFmtId="0" fontId="3" fillId="0" borderId="22" xfId="0" applyFont="1" applyFill="1" applyBorder="1" applyAlignment="1">
      <alignment horizontal="left" wrapText="1"/>
    </xf>
    <xf numFmtId="14" fontId="3" fillId="0" borderId="22" xfId="0" applyNumberFormat="1" applyFont="1" applyFill="1" applyBorder="1" applyAlignment="1">
      <alignment horizontal="left" wrapText="1"/>
    </xf>
    <xf numFmtId="14" fontId="3" fillId="0" borderId="21" xfId="0" applyNumberFormat="1" applyFont="1" applyFill="1" applyBorder="1" applyAlignment="1">
      <alignment horizontal="left" wrapText="1"/>
    </xf>
    <xf numFmtId="0" fontId="19" fillId="0" borderId="15" xfId="61" applyNumberFormat="1" applyFont="1" applyFill="1" applyBorder="1" applyAlignment="1" applyProtection="1">
      <alignment horizontal="left" vertical="center" wrapText="1"/>
      <protection locked="0"/>
    </xf>
    <xf numFmtId="0" fontId="19" fillId="0" borderId="15" xfId="0" applyFont="1" applyFill="1" applyBorder="1" applyAlignment="1">
      <alignment horizontal="left" wrapText="1"/>
    </xf>
    <xf numFmtId="174" fontId="19" fillId="0" borderId="15" xfId="43" applyNumberFormat="1" applyFont="1" applyFill="1" applyBorder="1" applyAlignment="1">
      <alignment horizontal="left" wrapText="1"/>
    </xf>
    <xf numFmtId="0" fontId="2" fillId="0" borderId="15" xfId="61" applyNumberFormat="1" applyFont="1" applyFill="1" applyBorder="1" applyAlignment="1" applyProtection="1">
      <alignment horizontal="left" vertical="center" wrapText="1"/>
      <protection locked="0"/>
    </xf>
    <xf numFmtId="0" fontId="19" fillId="0" borderId="21" xfId="0" applyFont="1" applyFill="1" applyBorder="1" applyAlignment="1">
      <alignment horizontal="left" vertical="center" wrapText="1"/>
    </xf>
    <xf numFmtId="0" fontId="19" fillId="0" borderId="21" xfId="0" applyFont="1" applyFill="1" applyBorder="1" applyAlignment="1">
      <alignment horizontal="left" wrapText="1"/>
    </xf>
    <xf numFmtId="174" fontId="19" fillId="0" borderId="21" xfId="43" applyNumberFormat="1" applyFont="1" applyFill="1" applyBorder="1" applyAlignment="1">
      <alignment horizontal="left" wrapText="1"/>
    </xf>
    <xf numFmtId="0" fontId="2" fillId="0" borderId="21" xfId="0" applyFont="1" applyFill="1" applyBorder="1" applyAlignment="1">
      <alignment horizontal="left" wrapText="1"/>
    </xf>
    <xf numFmtId="0" fontId="19" fillId="0" borderId="16" xfId="0" applyFont="1" applyFill="1" applyBorder="1" applyAlignment="1">
      <alignment horizontal="left" wrapText="1"/>
    </xf>
    <xf numFmtId="0" fontId="19" fillId="0" borderId="22" xfId="0" applyFont="1" applyFill="1" applyBorder="1" applyAlignment="1">
      <alignment horizontal="left" wrapText="1"/>
    </xf>
    <xf numFmtId="174" fontId="3" fillId="0" borderId="15" xfId="43" applyNumberFormat="1" applyFont="1" applyFill="1" applyBorder="1" applyAlignment="1">
      <alignment horizontal="left" vertical="center" wrapText="1"/>
    </xf>
    <xf numFmtId="0" fontId="0" fillId="0" borderId="15" xfId="0" applyFont="1" applyFill="1" applyBorder="1" applyAlignment="1">
      <alignment horizontal="left" wrapText="1"/>
    </xf>
    <xf numFmtId="0" fontId="2" fillId="0" borderId="16" xfId="0" applyFont="1" applyFill="1" applyBorder="1" applyAlignment="1">
      <alignment horizontal="left" wrapText="1"/>
    </xf>
    <xf numFmtId="0" fontId="2" fillId="0" borderId="16" xfId="0" applyFont="1" applyFill="1" applyBorder="1" applyAlignment="1">
      <alignment horizontal="left" wrapText="1"/>
    </xf>
    <xf numFmtId="0" fontId="2" fillId="0" borderId="16" xfId="0" applyFont="1" applyFill="1" applyBorder="1" applyAlignment="1">
      <alignment horizontal="left" vertical="center" wrapText="1"/>
    </xf>
    <xf numFmtId="0" fontId="2" fillId="0" borderId="16" xfId="61" applyNumberFormat="1" applyFont="1" applyFill="1" applyBorder="1" applyAlignment="1" applyProtection="1">
      <alignment horizontal="left" vertical="center" wrapText="1"/>
      <protection locked="0"/>
    </xf>
    <xf numFmtId="174" fontId="3" fillId="0" borderId="16" xfId="43"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14" fontId="3" fillId="0" borderId="16" xfId="0" applyNumberFormat="1" applyFont="1" applyFill="1" applyBorder="1" applyAlignment="1">
      <alignment horizontal="left" vertical="center" wrapText="1"/>
    </xf>
    <xf numFmtId="0" fontId="2" fillId="0" borderId="23" xfId="0" applyFont="1" applyFill="1" applyBorder="1" applyAlignment="1">
      <alignment horizontal="left" wrapText="1"/>
    </xf>
    <xf numFmtId="0" fontId="2" fillId="0" borderId="23" xfId="0" applyFont="1" applyFill="1" applyBorder="1" applyAlignment="1">
      <alignment horizontal="left" wrapText="1"/>
    </xf>
    <xf numFmtId="0" fontId="2" fillId="0" borderId="23" xfId="0" applyFont="1" applyFill="1" applyBorder="1" applyAlignment="1">
      <alignment horizontal="left" vertical="center" wrapText="1"/>
    </xf>
    <xf numFmtId="174" fontId="3" fillId="0" borderId="23" xfId="43"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3" fillId="0" borderId="23" xfId="0" applyNumberFormat="1"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2" fillId="33" borderId="10" xfId="0" applyFont="1" applyFill="1" applyBorder="1" applyAlignment="1">
      <alignment horizontal="left" vertical="center" wrapText="1"/>
    </xf>
    <xf numFmtId="174" fontId="2" fillId="33" borderId="10" xfId="43" applyNumberFormat="1" applyFont="1" applyFill="1" applyBorder="1" applyAlignment="1">
      <alignment horizontal="left" vertical="center" wrapText="1"/>
    </xf>
    <xf numFmtId="14" fontId="2" fillId="33"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3" fillId="0" borderId="10" xfId="0" applyFont="1" applyBorder="1" applyAlignment="1">
      <alignment horizontal="left" vertical="center"/>
    </xf>
    <xf numFmtId="14" fontId="3" fillId="0" borderId="10" xfId="0" applyNumberFormat="1" applyFont="1" applyBorder="1" applyAlignment="1">
      <alignment horizontal="left" vertical="center"/>
    </xf>
    <xf numFmtId="171" fontId="2" fillId="0" borderId="10" xfId="43" applyFont="1" applyBorder="1" applyAlignment="1">
      <alignment horizontal="left" vertical="center" wrapText="1"/>
    </xf>
    <xf numFmtId="14" fontId="2" fillId="0" borderId="10" xfId="0" applyNumberFormat="1" applyFont="1" applyBorder="1" applyAlignment="1">
      <alignment horizontal="left" vertical="center"/>
    </xf>
    <xf numFmtId="174" fontId="2" fillId="0" borderId="10" xfId="43" applyNumberFormat="1" applyFont="1" applyBorder="1" applyAlignment="1">
      <alignment horizontal="left" vertical="center" wrapText="1"/>
    </xf>
    <xf numFmtId="0" fontId="2" fillId="0" borderId="10" xfId="0" applyFont="1" applyFill="1" applyBorder="1" applyAlignment="1">
      <alignment horizontal="left" vertical="center" wrapText="1"/>
    </xf>
    <xf numFmtId="171" fontId="2" fillId="33" borderId="10" xfId="43"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33" borderId="10" xfId="0" applyFont="1" applyFill="1" applyBorder="1" applyAlignment="1">
      <alignment horizontal="left" wrapText="1"/>
    </xf>
    <xf numFmtId="14" fontId="2" fillId="33" borderId="10" xfId="0" applyNumberFormat="1" applyFont="1" applyFill="1" applyBorder="1" applyAlignment="1">
      <alignment horizontal="left"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wrapText="1"/>
    </xf>
    <xf numFmtId="0" fontId="0" fillId="0" borderId="10" xfId="0" applyFont="1" applyBorder="1" applyAlignment="1">
      <alignment horizontal="left" wrapText="1"/>
    </xf>
    <xf numFmtId="14" fontId="2" fillId="0" borderId="10" xfId="0" applyNumberFormat="1" applyFont="1" applyBorder="1" applyAlignment="1">
      <alignment horizontal="left" wrapText="1"/>
    </xf>
    <xf numFmtId="0" fontId="2" fillId="0" borderId="10" xfId="0" applyFont="1" applyBorder="1" applyAlignment="1">
      <alignment horizontal="left" wrapText="1"/>
    </xf>
    <xf numFmtId="0" fontId="3" fillId="0" borderId="10"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wrapText="1"/>
    </xf>
    <xf numFmtId="0" fontId="6" fillId="0" borderId="10" xfId="0" applyFont="1" applyBorder="1" applyAlignment="1">
      <alignment horizontal="left" vertical="center"/>
    </xf>
    <xf numFmtId="14" fontId="6" fillId="0" borderId="10" xfId="0" applyNumberFormat="1" applyFont="1" applyBorder="1" applyAlignment="1">
      <alignment horizontal="left" vertical="center" wrapText="1"/>
    </xf>
    <xf numFmtId="0" fontId="4" fillId="0" borderId="14" xfId="0" applyFont="1" applyBorder="1" applyAlignment="1">
      <alignment horizontal="left" wrapText="1"/>
    </xf>
    <xf numFmtId="0" fontId="3" fillId="0" borderId="10" xfId="0" applyFont="1" applyBorder="1" applyAlignment="1">
      <alignment horizontal="left" wrapText="1"/>
    </xf>
    <xf numFmtId="0" fontId="3" fillId="0" borderId="14" xfId="0" applyFont="1" applyBorder="1" applyAlignment="1">
      <alignment horizontal="left" wrapText="1"/>
    </xf>
    <xf numFmtId="183" fontId="2" fillId="0" borderId="12" xfId="0" applyNumberFormat="1" applyFont="1" applyBorder="1" applyAlignment="1">
      <alignment horizontal="left" vertical="center" wrapText="1"/>
    </xf>
    <xf numFmtId="0" fontId="2" fillId="0" borderId="14" xfId="0" applyFont="1" applyBorder="1" applyAlignment="1">
      <alignment horizontal="left" vertical="center" wrapText="1"/>
    </xf>
    <xf numFmtId="0" fontId="2" fillId="0" borderId="14" xfId="0" applyFont="1" applyBorder="1" applyAlignment="1">
      <alignment horizontal="left" wrapText="1"/>
    </xf>
    <xf numFmtId="183" fontId="2" fillId="0" borderId="14" xfId="0" applyNumberFormat="1" applyFont="1" applyBorder="1" applyAlignment="1">
      <alignment horizontal="left" vertical="center" wrapText="1"/>
    </xf>
    <xf numFmtId="183" fontId="2" fillId="0" borderId="10" xfId="0" applyNumberFormat="1" applyFont="1" applyBorder="1" applyAlignment="1">
      <alignment horizontal="left" vertical="center" wrapText="1"/>
    </xf>
    <xf numFmtId="0" fontId="2" fillId="0" borderId="19" xfId="0" applyFont="1" applyBorder="1" applyAlignment="1">
      <alignment horizontal="left" vertical="center" wrapText="1"/>
    </xf>
    <xf numFmtId="183" fontId="2" fillId="0" borderId="19" xfId="0" applyNumberFormat="1" applyFont="1" applyBorder="1" applyAlignment="1">
      <alignment horizontal="left" vertical="center" wrapText="1"/>
    </xf>
    <xf numFmtId="14" fontId="2" fillId="0" borderId="14" xfId="0" applyNumberFormat="1" applyFont="1" applyBorder="1" applyAlignment="1">
      <alignment horizontal="left" vertical="center" wrapText="1"/>
    </xf>
    <xf numFmtId="14" fontId="2" fillId="0" borderId="12"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62" fillId="0" borderId="14" xfId="0" applyFont="1" applyBorder="1" applyAlignment="1">
      <alignment horizontal="left" vertical="center" wrapText="1"/>
    </xf>
    <xf numFmtId="0" fontId="63" fillId="0" borderId="10" xfId="0" applyFont="1" applyBorder="1" applyAlignment="1">
      <alignment horizontal="left" vertical="center" wrapText="1"/>
    </xf>
    <xf numFmtId="14" fontId="3" fillId="0" borderId="10" xfId="0" applyNumberFormat="1" applyFont="1" applyBorder="1" applyAlignment="1">
      <alignment horizontal="left" vertical="center" wrapText="1"/>
    </xf>
    <xf numFmtId="14" fontId="3" fillId="0" borderId="14" xfId="0" applyNumberFormat="1" applyFont="1" applyBorder="1" applyAlignment="1">
      <alignment horizontal="left" vertical="center" wrapText="1"/>
    </xf>
    <xf numFmtId="0" fontId="42" fillId="0" borderId="10" xfId="0" applyFont="1" applyFill="1" applyBorder="1" applyAlignment="1">
      <alignment horizontal="left"/>
    </xf>
    <xf numFmtId="14" fontId="3" fillId="0" borderId="10" xfId="0" applyNumberFormat="1" applyFont="1" applyFill="1" applyBorder="1" applyAlignment="1">
      <alignment horizontal="left" vertical="center"/>
    </xf>
    <xf numFmtId="0" fontId="14" fillId="0" borderId="10" xfId="0" applyFont="1" applyFill="1" applyBorder="1" applyAlignment="1">
      <alignment horizontal="left"/>
    </xf>
    <xf numFmtId="0" fontId="3" fillId="0" borderId="10" xfId="0"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xf>
    <xf numFmtId="14" fontId="0" fillId="0" borderId="10" xfId="0" applyNumberFormat="1" applyFont="1" applyFill="1" applyBorder="1" applyAlignment="1">
      <alignment horizontal="left" vertical="center"/>
    </xf>
    <xf numFmtId="0" fontId="0" fillId="0" borderId="10" xfId="0" applyFont="1" applyFill="1" applyBorder="1" applyAlignment="1">
      <alignment horizontal="left" wrapText="1"/>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3" fontId="2" fillId="0" borderId="10" xfId="0" applyNumberFormat="1" applyFont="1" applyFill="1" applyBorder="1" applyAlignment="1">
      <alignment horizontal="left" vertical="center" wrapText="1"/>
    </xf>
    <xf numFmtId="0" fontId="2" fillId="0" borderId="10" xfId="63" applyFont="1" applyFill="1" applyBorder="1" applyAlignment="1" applyProtection="1">
      <alignment horizontal="left" vertical="center" wrapText="1" shrinkToFit="1"/>
      <protection locked="0"/>
    </xf>
    <xf numFmtId="3" fontId="2" fillId="33" borderId="10" xfId="0" applyNumberFormat="1" applyFont="1" applyFill="1" applyBorder="1" applyAlignment="1">
      <alignment horizontal="left" vertical="center" wrapText="1"/>
    </xf>
    <xf numFmtId="0" fontId="2" fillId="33" borderId="10" xfId="63" applyFont="1" applyFill="1" applyBorder="1" applyAlignment="1" applyProtection="1">
      <alignment horizontal="left" vertical="center" wrapText="1" shrinkToFit="1"/>
      <protection locked="0"/>
    </xf>
    <xf numFmtId="14" fontId="2" fillId="0" borderId="10" xfId="0" applyNumberFormat="1" applyFont="1" applyFill="1" applyBorder="1" applyAlignment="1" applyProtection="1">
      <alignment horizontal="left" vertical="center" wrapText="1" shrinkToFit="1"/>
      <protection locked="0"/>
    </xf>
    <xf numFmtId="0" fontId="2" fillId="0" borderId="10" xfId="0" applyFont="1" applyFill="1" applyBorder="1" applyAlignment="1" applyProtection="1">
      <alignment horizontal="left" vertical="center" wrapText="1" shrinkToFit="1"/>
      <protection locked="0"/>
    </xf>
    <xf numFmtId="14" fontId="2" fillId="0" borderId="10" xfId="63" applyNumberFormat="1" applyFont="1" applyFill="1" applyBorder="1" applyAlignment="1">
      <alignment horizontal="left" vertical="center" wrapText="1" shrinkToFit="1"/>
      <protection/>
    </xf>
    <xf numFmtId="0" fontId="5" fillId="33" borderId="10" xfId="0" applyFont="1" applyFill="1" applyBorder="1" applyAlignment="1">
      <alignment horizontal="left" vertical="center" wrapText="1"/>
    </xf>
    <xf numFmtId="3" fontId="6" fillId="0" borderId="10" xfId="0" applyNumberFormat="1" applyFont="1" applyBorder="1" applyAlignment="1">
      <alignment horizontal="left" vertical="center" wrapText="1"/>
    </xf>
    <xf numFmtId="175" fontId="2" fillId="33" borderId="10" xfId="0" applyNumberFormat="1" applyFont="1" applyFill="1" applyBorder="1" applyAlignment="1">
      <alignment horizontal="left" vertical="center" wrapText="1"/>
    </xf>
    <xf numFmtId="0" fontId="4" fillId="0" borderId="10" xfId="63" applyFont="1" applyFill="1" applyBorder="1" applyAlignment="1" applyProtection="1">
      <alignment horizontal="left" vertical="center" wrapText="1" shrinkToFit="1"/>
      <protection locked="0"/>
    </xf>
    <xf numFmtId="14" fontId="5" fillId="0" borderId="10" xfId="0" applyNumberFormat="1" applyFont="1" applyBorder="1" applyAlignment="1">
      <alignment horizontal="left" vertical="center" wrapText="1"/>
    </xf>
    <xf numFmtId="0" fontId="6" fillId="0" borderId="10" xfId="63" applyFont="1" applyFill="1" applyBorder="1" applyAlignment="1" applyProtection="1">
      <alignment horizontal="left" vertical="center" wrapText="1" shrinkToFit="1"/>
      <protection locked="0"/>
    </xf>
    <xf numFmtId="0" fontId="2" fillId="33" borderId="10" xfId="63" applyFont="1" applyFill="1" applyBorder="1" applyAlignment="1">
      <alignment horizontal="left" vertical="center" wrapText="1" shrinkToFit="1"/>
      <protection/>
    </xf>
    <xf numFmtId="3" fontId="4" fillId="0" borderId="10" xfId="0" applyNumberFormat="1" applyFont="1" applyBorder="1" applyAlignment="1">
      <alignment horizontal="left" vertical="center" wrapText="1"/>
    </xf>
    <xf numFmtId="175" fontId="6" fillId="33" borderId="10" xfId="43" applyNumberFormat="1" applyFont="1" applyFill="1" applyBorder="1" applyAlignment="1">
      <alignment horizontal="left" vertical="center" wrapText="1"/>
    </xf>
    <xf numFmtId="0" fontId="6" fillId="33" borderId="10" xfId="43" applyNumberFormat="1" applyFont="1" applyFill="1" applyBorder="1" applyAlignment="1">
      <alignment horizontal="left" vertical="center" wrapText="1"/>
    </xf>
    <xf numFmtId="0" fontId="6" fillId="33" borderId="10" xfId="59" applyFont="1" applyFill="1" applyBorder="1" applyAlignment="1">
      <alignment horizontal="left" vertical="center" wrapText="1"/>
      <protection/>
    </xf>
    <xf numFmtId="0" fontId="6" fillId="0" borderId="10" xfId="59" applyFont="1" applyBorder="1" applyAlignment="1">
      <alignment horizontal="left" vertical="center" wrapText="1"/>
      <protection/>
    </xf>
    <xf numFmtId="14" fontId="6" fillId="0" borderId="10" xfId="59" applyNumberFormat="1" applyFont="1" applyBorder="1" applyAlignment="1">
      <alignment horizontal="left" vertical="center" wrapText="1"/>
      <protection/>
    </xf>
    <xf numFmtId="3" fontId="6" fillId="0" borderId="10" xfId="59" applyNumberFormat="1" applyFont="1" applyBorder="1" applyAlignment="1">
      <alignment horizontal="left" vertical="center" wrapText="1"/>
      <protection/>
    </xf>
    <xf numFmtId="14" fontId="3" fillId="0" borderId="10" xfId="0" applyNumberFormat="1" applyFont="1" applyBorder="1" applyAlignment="1">
      <alignment horizontal="left" vertical="center" wrapText="1"/>
    </xf>
    <xf numFmtId="0" fontId="4" fillId="33" borderId="10" xfId="0" applyFont="1" applyFill="1" applyBorder="1" applyAlignment="1">
      <alignment horizontal="left" vertical="center" wrapText="1"/>
    </xf>
    <xf numFmtId="0" fontId="62" fillId="0" borderId="15" xfId="0" applyFont="1" applyBorder="1" applyAlignment="1">
      <alignment horizontal="left" vertical="center" wrapText="1"/>
    </xf>
    <xf numFmtId="0" fontId="2" fillId="35" borderId="15" xfId="0" applyNumberFormat="1"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35" borderId="22" xfId="0" applyNumberFormat="1" applyFont="1" applyFill="1" applyBorder="1" applyAlignment="1">
      <alignment horizontal="left" vertical="center" wrapText="1"/>
    </xf>
    <xf numFmtId="0" fontId="62" fillId="35" borderId="15" xfId="0" applyFont="1" applyFill="1" applyBorder="1" applyAlignment="1">
      <alignment horizontal="left" vertical="center" wrapText="1"/>
    </xf>
    <xf numFmtId="0" fontId="62" fillId="35" borderId="22" xfId="0" applyFont="1" applyFill="1" applyBorder="1" applyAlignment="1">
      <alignment horizontal="left" vertical="center" wrapText="1"/>
    </xf>
    <xf numFmtId="0" fontId="62" fillId="0" borderId="22" xfId="0" applyFont="1" applyBorder="1" applyAlignment="1">
      <alignment horizontal="left" vertical="center" wrapText="1"/>
    </xf>
    <xf numFmtId="0" fontId="62" fillId="35" borderId="16" xfId="0" applyFont="1" applyFill="1" applyBorder="1" applyAlignment="1">
      <alignment horizontal="left" vertical="center" wrapText="1"/>
    </xf>
    <xf numFmtId="0" fontId="62" fillId="0" borderId="16" xfId="0" applyFont="1" applyBorder="1" applyAlignment="1">
      <alignment horizontal="left" vertical="center" wrapText="1"/>
    </xf>
    <xf numFmtId="3" fontId="2" fillId="35" borderId="15" xfId="0" applyNumberFormat="1" applyFont="1" applyFill="1" applyBorder="1" applyAlignment="1">
      <alignment horizontal="left" vertical="center" wrapText="1"/>
    </xf>
    <xf numFmtId="0" fontId="62" fillId="0" borderId="21" xfId="0" applyFont="1" applyBorder="1" applyAlignment="1">
      <alignment horizontal="left" vertical="center" wrapText="1"/>
    </xf>
    <xf numFmtId="183" fontId="2" fillId="35" borderId="15" xfId="0" applyNumberFormat="1" applyFont="1" applyFill="1" applyBorder="1" applyAlignment="1">
      <alignment horizontal="left" vertical="center" wrapText="1"/>
    </xf>
    <xf numFmtId="177" fontId="2" fillId="0" borderId="15" xfId="0" applyNumberFormat="1" applyFont="1" applyFill="1" applyBorder="1" applyAlignment="1">
      <alignment horizontal="left" vertical="center" wrapText="1"/>
    </xf>
    <xf numFmtId="177" fontId="2" fillId="35" borderId="15" xfId="0" applyNumberFormat="1" applyFont="1" applyFill="1" applyBorder="1" applyAlignment="1">
      <alignment horizontal="left" vertical="center" wrapText="1"/>
    </xf>
    <xf numFmtId="0" fontId="2" fillId="35" borderId="23" xfId="0" applyNumberFormat="1" applyFont="1" applyFill="1" applyBorder="1" applyAlignment="1">
      <alignment horizontal="left" vertical="center" wrapText="1"/>
    </xf>
    <xf numFmtId="174" fontId="2" fillId="35" borderId="15" xfId="44" applyNumberFormat="1" applyFont="1" applyFill="1" applyBorder="1" applyAlignment="1">
      <alignment horizontal="left" vertical="center" wrapText="1"/>
    </xf>
    <xf numFmtId="0" fontId="2" fillId="35" borderId="19" xfId="0" applyNumberFormat="1" applyFont="1" applyFill="1" applyBorder="1" applyAlignment="1">
      <alignment horizontal="left" vertical="center" wrapText="1"/>
    </xf>
    <xf numFmtId="0" fontId="2" fillId="0" borderId="22" xfId="0" applyFont="1" applyFill="1" applyBorder="1" applyAlignment="1">
      <alignment horizontal="left" vertical="center" wrapText="1"/>
    </xf>
    <xf numFmtId="183" fontId="2" fillId="35" borderId="22" xfId="0" applyNumberFormat="1" applyFont="1" applyFill="1" applyBorder="1" applyAlignment="1">
      <alignment horizontal="left" vertical="center" wrapText="1"/>
    </xf>
    <xf numFmtId="183" fontId="62" fillId="0" borderId="15" xfId="0" applyNumberFormat="1" applyFont="1" applyBorder="1" applyAlignment="1">
      <alignment horizontal="left" vertical="center" wrapText="1"/>
    </xf>
    <xf numFmtId="0" fontId="62" fillId="0" borderId="15" xfId="0" applyFont="1" applyFill="1" applyBorder="1" applyAlignment="1">
      <alignment horizontal="left" vertical="center" wrapText="1"/>
    </xf>
    <xf numFmtId="174" fontId="2" fillId="35" borderId="22" xfId="44" applyNumberFormat="1" applyFont="1" applyFill="1" applyBorder="1" applyAlignment="1">
      <alignment horizontal="left" vertical="center" wrapText="1"/>
    </xf>
    <xf numFmtId="183" fontId="62" fillId="0" borderId="22" xfId="0" applyNumberFormat="1" applyFont="1" applyBorder="1" applyAlignment="1">
      <alignment horizontal="left" vertical="center" wrapText="1"/>
    </xf>
    <xf numFmtId="3" fontId="62" fillId="0" borderId="15" xfId="0" applyNumberFormat="1" applyFont="1" applyBorder="1" applyAlignment="1">
      <alignment horizontal="left" vertical="center" wrapText="1"/>
    </xf>
    <xf numFmtId="3" fontId="62" fillId="0" borderId="16" xfId="0" applyNumberFormat="1" applyFont="1" applyBorder="1" applyAlignment="1">
      <alignment horizontal="left" vertical="center" wrapText="1"/>
    </xf>
    <xf numFmtId="183" fontId="62" fillId="0" borderId="16" xfId="0" applyNumberFormat="1" applyFont="1" applyBorder="1" applyAlignment="1">
      <alignment horizontal="left" vertical="center" wrapText="1"/>
    </xf>
    <xf numFmtId="0" fontId="2" fillId="35"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5" fillId="34" borderId="10" xfId="62" applyFont="1" applyFill="1" applyBorder="1" applyAlignment="1">
      <alignment horizontal="left" vertical="center" wrapText="1"/>
      <protection/>
    </xf>
    <xf numFmtId="0" fontId="2" fillId="0" borderId="10" xfId="62" applyFont="1" applyBorder="1" applyAlignment="1">
      <alignment horizontal="left" vertical="center" wrapText="1"/>
      <protection/>
    </xf>
    <xf numFmtId="0" fontId="2" fillId="0" borderId="10" xfId="62" applyFont="1" applyBorder="1" applyAlignment="1">
      <alignment horizontal="left" wrapText="1"/>
      <protection/>
    </xf>
    <xf numFmtId="0" fontId="2" fillId="36"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177" fontId="2" fillId="0" borderId="10" xfId="0" applyNumberFormat="1" applyFont="1" applyFill="1" applyBorder="1" applyAlignment="1">
      <alignment horizontal="left" vertical="center"/>
    </xf>
    <xf numFmtId="3" fontId="2" fillId="0" borderId="10" xfId="0" applyNumberFormat="1" applyFont="1" applyFill="1" applyBorder="1" applyAlignment="1">
      <alignment horizontal="left" vertical="center"/>
    </xf>
    <xf numFmtId="14"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0" fontId="4" fillId="35" borderId="10" xfId="0" applyFont="1" applyFill="1" applyBorder="1" applyAlignment="1">
      <alignment horizontal="left" vertical="center" wrapText="1"/>
    </xf>
    <xf numFmtId="177" fontId="2" fillId="35" borderId="10" xfId="0" applyNumberFormat="1" applyFont="1" applyFill="1" applyBorder="1" applyAlignment="1">
      <alignment horizontal="left" vertical="center"/>
    </xf>
    <xf numFmtId="3" fontId="2" fillId="35" borderId="10" xfId="0" applyNumberFormat="1" applyFont="1" applyFill="1" applyBorder="1" applyAlignment="1">
      <alignment horizontal="left" vertical="center"/>
    </xf>
    <xf numFmtId="14" fontId="2" fillId="35" borderId="10" xfId="0" applyNumberFormat="1" applyFont="1" applyFill="1" applyBorder="1" applyAlignment="1">
      <alignment horizontal="left" vertical="center" wrapText="1"/>
    </xf>
    <xf numFmtId="0" fontId="2" fillId="35" borderId="10" xfId="0" applyFont="1" applyFill="1" applyBorder="1" applyAlignment="1">
      <alignment horizontal="left" vertical="center"/>
    </xf>
    <xf numFmtId="184" fontId="2" fillId="0" borderId="10" xfId="0" applyNumberFormat="1" applyFont="1" applyFill="1" applyBorder="1" applyAlignment="1">
      <alignment horizontal="left" vertical="center" wrapText="1"/>
    </xf>
    <xf numFmtId="0" fontId="4" fillId="34" borderId="10" xfId="0" applyFont="1" applyFill="1" applyBorder="1" applyAlignment="1">
      <alignment horizontal="left"/>
    </xf>
    <xf numFmtId="0" fontId="2" fillId="34" borderId="10" xfId="0" applyFont="1" applyFill="1" applyBorder="1" applyAlignment="1">
      <alignment horizontal="left" wrapText="1"/>
    </xf>
    <xf numFmtId="177" fontId="2" fillId="34" borderId="10" xfId="0" applyNumberFormat="1" applyFont="1" applyFill="1" applyBorder="1" applyAlignment="1">
      <alignment horizontal="left"/>
    </xf>
    <xf numFmtId="3" fontId="2" fillId="34" borderId="10" xfId="0" applyNumberFormat="1" applyFont="1" applyFill="1" applyBorder="1" applyAlignment="1">
      <alignment horizontal="left" vertical="center"/>
    </xf>
    <xf numFmtId="14" fontId="2" fillId="34" borderId="10" xfId="0" applyNumberFormat="1" applyFont="1" applyFill="1" applyBorder="1" applyAlignment="1">
      <alignment horizontal="left" vertical="center" wrapText="1"/>
    </xf>
    <xf numFmtId="0" fontId="4" fillId="34" borderId="10" xfId="0" applyFont="1" applyFill="1" applyBorder="1" applyAlignment="1">
      <alignment horizontal="left" vertical="top" wrapText="1"/>
    </xf>
    <xf numFmtId="0" fontId="2" fillId="34" borderId="10" xfId="0" applyFont="1" applyFill="1" applyBorder="1" applyAlignment="1">
      <alignment horizontal="left" vertical="top" wrapText="1"/>
    </xf>
    <xf numFmtId="177" fontId="2" fillId="34" borderId="10" xfId="0" applyNumberFormat="1" applyFont="1" applyFill="1" applyBorder="1" applyAlignment="1">
      <alignment horizontal="left" vertical="top"/>
    </xf>
    <xf numFmtId="14" fontId="2" fillId="34" borderId="10" xfId="0" applyNumberFormat="1" applyFont="1" applyFill="1" applyBorder="1" applyAlignment="1">
      <alignment horizontal="left" vertical="top" wrapText="1"/>
    </xf>
    <xf numFmtId="0" fontId="14" fillId="0" borderId="10" xfId="0" applyFont="1" applyFill="1" applyBorder="1" applyAlignment="1">
      <alignment horizontal="left" vertical="center" wrapText="1"/>
    </xf>
    <xf numFmtId="3" fontId="3" fillId="0" borderId="10" xfId="0" applyNumberFormat="1" applyFont="1" applyFill="1" applyBorder="1" applyAlignment="1">
      <alignment horizontal="left" vertical="center"/>
    </xf>
    <xf numFmtId="0" fontId="3" fillId="0" borderId="10" xfId="0" applyFont="1" applyFill="1" applyBorder="1" applyAlignment="1">
      <alignment horizontal="left" vertical="center"/>
    </xf>
    <xf numFmtId="0" fontId="4" fillId="34" borderId="10" xfId="0" applyFont="1" applyFill="1" applyBorder="1" applyAlignment="1">
      <alignment horizontal="left" vertical="center" wrapText="1"/>
    </xf>
    <xf numFmtId="177" fontId="2" fillId="34" borderId="10" xfId="0" applyNumberFormat="1" applyFont="1" applyFill="1" applyBorder="1" applyAlignment="1">
      <alignment horizontal="left" vertical="center"/>
    </xf>
    <xf numFmtId="0" fontId="2" fillId="34" borderId="10" xfId="0" applyFont="1" applyFill="1" applyBorder="1" applyAlignment="1">
      <alignment horizontal="left" vertical="center"/>
    </xf>
    <xf numFmtId="0" fontId="4" fillId="0" borderId="10" xfId="0" applyFont="1" applyFill="1" applyBorder="1" applyAlignment="1">
      <alignment horizontal="left" vertical="center"/>
    </xf>
    <xf numFmtId="14" fontId="3" fillId="0" borderId="10" xfId="0" applyNumberFormat="1" applyFont="1" applyFill="1" applyBorder="1" applyAlignment="1">
      <alignment horizontal="left" vertical="center" wrapText="1"/>
    </xf>
    <xf numFmtId="0" fontId="6" fillId="34" borderId="10" xfId="0" applyFont="1" applyFill="1" applyBorder="1" applyAlignment="1">
      <alignment horizontal="left" vertical="center" wrapText="1"/>
    </xf>
    <xf numFmtId="3" fontId="6" fillId="34" borderId="10" xfId="0" applyNumberFormat="1" applyFont="1" applyFill="1" applyBorder="1" applyAlignment="1">
      <alignment horizontal="left"/>
    </xf>
    <xf numFmtId="0" fontId="3" fillId="34" borderId="10" xfId="0" applyFont="1" applyFill="1" applyBorder="1" applyAlignment="1">
      <alignment horizontal="left" vertical="center"/>
    </xf>
    <xf numFmtId="0" fontId="6" fillId="34" borderId="10" xfId="0" applyFont="1" applyFill="1" applyBorder="1" applyAlignment="1">
      <alignment horizontal="left"/>
    </xf>
    <xf numFmtId="3" fontId="6" fillId="0" borderId="10" xfId="0" applyNumberFormat="1" applyFont="1" applyBorder="1" applyAlignment="1">
      <alignment horizontal="left"/>
    </xf>
    <xf numFmtId="0" fontId="6" fillId="0" borderId="10" xfId="0" applyFont="1" applyBorder="1" applyAlignment="1">
      <alignment horizontal="left"/>
    </xf>
    <xf numFmtId="0" fontId="0" fillId="0" borderId="10" xfId="0" applyFont="1" applyBorder="1" applyAlignment="1">
      <alignment horizontal="left" vertical="center"/>
    </xf>
    <xf numFmtId="177" fontId="2" fillId="34" borderId="10" xfId="0" applyNumberFormat="1" applyFont="1" applyFill="1" applyBorder="1" applyAlignment="1">
      <alignment horizontal="left" vertical="center" wrapText="1"/>
    </xf>
    <xf numFmtId="14" fontId="6" fillId="34" borderId="10" xfId="0" applyNumberFormat="1" applyFont="1" applyFill="1" applyBorder="1" applyAlignment="1">
      <alignment horizontal="left" vertical="center" wrapText="1"/>
    </xf>
    <xf numFmtId="177" fontId="2" fillId="33" borderId="10" xfId="0" applyNumberFormat="1" applyFont="1" applyFill="1" applyBorder="1" applyAlignment="1">
      <alignment horizontal="left" vertical="center" wrapText="1"/>
    </xf>
    <xf numFmtId="14" fontId="6" fillId="33" borderId="10" xfId="0" applyNumberFormat="1" applyFont="1" applyFill="1" applyBorder="1" applyAlignment="1">
      <alignment horizontal="left" vertical="center" wrapText="1"/>
    </xf>
    <xf numFmtId="177" fontId="2" fillId="0" borderId="10" xfId="0" applyNumberFormat="1" applyFont="1" applyFill="1" applyBorder="1" applyAlignment="1">
      <alignment horizontal="left" vertical="center" wrapText="1"/>
    </xf>
    <xf numFmtId="14" fontId="6" fillId="0" borderId="10" xfId="0" applyNumberFormat="1" applyFont="1" applyFill="1" applyBorder="1" applyAlignment="1">
      <alignment horizontal="left" vertical="center" wrapText="1"/>
    </xf>
    <xf numFmtId="14" fontId="6" fillId="35" borderId="10" xfId="0" applyNumberFormat="1" applyFont="1" applyFill="1" applyBorder="1" applyAlignment="1">
      <alignment horizontal="left" vertical="center" wrapText="1"/>
    </xf>
    <xf numFmtId="0" fontId="6" fillId="33" borderId="10" xfId="0" applyFont="1" applyFill="1" applyBorder="1" applyAlignment="1">
      <alignment horizontal="left" vertical="justify" wrapText="1"/>
    </xf>
    <xf numFmtId="0" fontId="4" fillId="34" borderId="10" xfId="62" applyFont="1" applyFill="1" applyBorder="1" applyAlignment="1">
      <alignment horizontal="left" vertical="center" wrapText="1"/>
      <protection/>
    </xf>
    <xf numFmtId="0" fontId="2" fillId="34" borderId="10" xfId="62" applyFont="1" applyFill="1" applyBorder="1" applyAlignment="1">
      <alignment horizontal="left" vertical="center" wrapText="1"/>
      <protection/>
    </xf>
    <xf numFmtId="174" fontId="2" fillId="34" borderId="10" xfId="41" applyNumberFormat="1" applyFont="1" applyFill="1" applyBorder="1" applyAlignment="1">
      <alignment horizontal="left" vertical="center"/>
    </xf>
    <xf numFmtId="3" fontId="65" fillId="33" borderId="10" xfId="0" applyNumberFormat="1" applyFont="1" applyFill="1" applyBorder="1" applyAlignment="1">
      <alignment horizontal="left" vertical="center"/>
    </xf>
    <xf numFmtId="0" fontId="66" fillId="0" borderId="10" xfId="0" applyFont="1" applyBorder="1" applyAlignment="1">
      <alignment horizontal="left"/>
    </xf>
    <xf numFmtId="0" fontId="4" fillId="35" borderId="10" xfId="62" applyFont="1" applyFill="1" applyBorder="1" applyAlignment="1">
      <alignment horizontal="left" vertical="center"/>
      <protection/>
    </xf>
    <xf numFmtId="174" fontId="2" fillId="0" borderId="10" xfId="41" applyNumberFormat="1" applyFont="1" applyBorder="1" applyAlignment="1">
      <alignment horizontal="left" vertical="center"/>
    </xf>
    <xf numFmtId="0" fontId="4" fillId="35" borderId="10" xfId="62" applyFont="1" applyFill="1" applyBorder="1" applyAlignment="1">
      <alignment horizontal="left" vertical="center" wrapText="1"/>
      <protection/>
    </xf>
    <xf numFmtId="0" fontId="4" fillId="35" borderId="10" xfId="62" applyFont="1" applyFill="1" applyBorder="1" applyAlignment="1">
      <alignment horizontal="left" wrapText="1"/>
      <protection/>
    </xf>
    <xf numFmtId="174" fontId="2" fillId="0" borderId="10" xfId="41" applyNumberFormat="1" applyFont="1" applyBorder="1" applyAlignment="1">
      <alignment horizontal="left"/>
    </xf>
    <xf numFmtId="0" fontId="4" fillId="35" borderId="10" xfId="62" applyFont="1" applyFill="1" applyBorder="1" applyAlignment="1">
      <alignment horizontal="left"/>
      <protection/>
    </xf>
    <xf numFmtId="17" fontId="2" fillId="0" borderId="10" xfId="62" applyNumberFormat="1" applyFont="1" applyBorder="1" applyAlignment="1">
      <alignment horizontal="left" wrapText="1"/>
      <protection/>
    </xf>
    <xf numFmtId="174" fontId="2" fillId="0" borderId="10" xfId="41" applyNumberFormat="1" applyFont="1" applyBorder="1" applyAlignment="1">
      <alignment horizontal="left" vertical="center" wrapText="1"/>
    </xf>
    <xf numFmtId="3" fontId="2" fillId="34" borderId="10" xfId="0" applyNumberFormat="1" applyFont="1" applyFill="1" applyBorder="1" applyAlignment="1">
      <alignment horizontal="left"/>
    </xf>
    <xf numFmtId="14" fontId="2" fillId="34" borderId="10" xfId="0" applyNumberFormat="1" applyFont="1" applyFill="1" applyBorder="1" applyAlignment="1">
      <alignment horizontal="left"/>
    </xf>
    <xf numFmtId="0" fontId="4" fillId="35"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6" fillId="35" borderId="10" xfId="0" applyFont="1" applyFill="1" applyBorder="1" applyAlignment="1">
      <alignment horizontal="left" vertical="center" wrapText="1"/>
    </xf>
    <xf numFmtId="3" fontId="6" fillId="35" borderId="10" xfId="0" applyNumberFormat="1" applyFont="1" applyFill="1" applyBorder="1" applyAlignment="1">
      <alignment horizontal="left"/>
    </xf>
    <xf numFmtId="14" fontId="6" fillId="35" borderId="10" xfId="0" applyNumberFormat="1" applyFont="1" applyFill="1" applyBorder="1" applyAlignment="1">
      <alignment horizontal="left"/>
    </xf>
    <xf numFmtId="0" fontId="2" fillId="34" borderId="10" xfId="0" applyFont="1" applyFill="1" applyBorder="1" applyAlignment="1">
      <alignment horizontal="left" vertical="justify" wrapText="1"/>
    </xf>
    <xf numFmtId="174" fontId="2" fillId="34" borderId="10" xfId="41" applyNumberFormat="1" applyFont="1" applyFill="1" applyBorder="1" applyAlignment="1">
      <alignment horizontal="left" vertical="justify"/>
    </xf>
    <xf numFmtId="14" fontId="2" fillId="34" borderId="10" xfId="0" applyNumberFormat="1" applyFont="1" applyFill="1" applyBorder="1" applyAlignment="1">
      <alignment horizontal="left" vertical="justify" wrapText="1"/>
    </xf>
    <xf numFmtId="0" fontId="2" fillId="33" borderId="10" xfId="0" applyFont="1" applyFill="1" applyBorder="1" applyAlignment="1">
      <alignment horizontal="left" vertical="justify" wrapText="1"/>
    </xf>
    <xf numFmtId="0" fontId="2" fillId="0" borderId="10" xfId="0" applyFont="1" applyBorder="1" applyAlignment="1">
      <alignment horizontal="left" vertical="justify" wrapText="1"/>
    </xf>
    <xf numFmtId="174" fontId="2" fillId="0" borderId="10" xfId="41" applyNumberFormat="1" applyFont="1" applyBorder="1" applyAlignment="1">
      <alignment horizontal="left" vertical="justify"/>
    </xf>
    <xf numFmtId="14" fontId="2" fillId="33" borderId="10" xfId="0" applyNumberFormat="1" applyFont="1" applyFill="1" applyBorder="1" applyAlignment="1">
      <alignment horizontal="left" vertical="justify" wrapText="1"/>
    </xf>
    <xf numFmtId="14" fontId="2" fillId="0" borderId="10" xfId="0" applyNumberFormat="1" applyFont="1" applyBorder="1" applyAlignment="1">
      <alignment horizontal="left" vertical="justify" wrapText="1"/>
    </xf>
    <xf numFmtId="0" fontId="2" fillId="0" borderId="10" xfId="0" applyFont="1" applyBorder="1" applyAlignment="1">
      <alignment horizontal="left" vertical="distributed" wrapText="1"/>
    </xf>
    <xf numFmtId="0" fontId="2" fillId="33" borderId="10" xfId="0" applyFont="1" applyFill="1" applyBorder="1" applyAlignment="1">
      <alignment horizontal="left" vertical="distributed" wrapText="1"/>
    </xf>
    <xf numFmtId="0" fontId="4" fillId="36" borderId="10" xfId="0" applyFont="1" applyFill="1" applyBorder="1" applyAlignment="1">
      <alignment horizontal="left" vertical="center" wrapText="1"/>
    </xf>
    <xf numFmtId="177" fontId="2" fillId="36" borderId="10" xfId="0" applyNumberFormat="1" applyFont="1" applyFill="1" applyBorder="1" applyAlignment="1">
      <alignment horizontal="left"/>
    </xf>
    <xf numFmtId="3" fontId="2" fillId="36" borderId="10" xfId="0" applyNumberFormat="1" applyFont="1" applyFill="1" applyBorder="1" applyAlignment="1">
      <alignment horizontal="left" vertical="center"/>
    </xf>
    <xf numFmtId="14" fontId="2" fillId="36" borderId="10" xfId="0" applyNumberFormat="1" applyFont="1" applyFill="1" applyBorder="1" applyAlignment="1">
      <alignment horizontal="left" vertical="justify" wrapText="1"/>
    </xf>
    <xf numFmtId="177" fontId="2" fillId="0" borderId="10" xfId="0" applyNumberFormat="1" applyFont="1" applyFill="1" applyBorder="1" applyAlignment="1">
      <alignment horizontal="left"/>
    </xf>
    <xf numFmtId="14" fontId="2" fillId="0" borderId="10" xfId="0" applyNumberFormat="1" applyFont="1" applyFill="1" applyBorder="1" applyAlignment="1">
      <alignment horizontal="left" vertical="justify" wrapText="1"/>
    </xf>
    <xf numFmtId="0" fontId="2" fillId="0" borderId="10" xfId="0" applyFont="1" applyFill="1" applyBorder="1" applyAlignment="1">
      <alignment horizontal="left"/>
    </xf>
    <xf numFmtId="0" fontId="0" fillId="0" borderId="0" xfId="0" applyFont="1" applyFill="1" applyBorder="1" applyAlignment="1">
      <alignment horizontal="left" wrapText="1"/>
    </xf>
    <xf numFmtId="0" fontId="2" fillId="0" borderId="14" xfId="59" applyFont="1" applyBorder="1" applyAlignment="1">
      <alignment horizontal="left" vertical="center" wrapText="1"/>
      <protection/>
    </xf>
    <xf numFmtId="0" fontId="2" fillId="0" borderId="19" xfId="59" applyFont="1" applyBorder="1" applyAlignment="1">
      <alignment horizontal="left" vertical="center" wrapText="1"/>
      <protection/>
    </xf>
    <xf numFmtId="0" fontId="2" fillId="0" borderId="17" xfId="59" applyFont="1" applyBorder="1" applyAlignment="1">
      <alignment horizontal="left" vertical="center" wrapText="1"/>
      <protection/>
    </xf>
    <xf numFmtId="0" fontId="2" fillId="35" borderId="14" xfId="59" applyFont="1" applyFill="1" applyBorder="1" applyAlignment="1">
      <alignment horizontal="left" vertical="center" wrapText="1"/>
      <protection/>
    </xf>
    <xf numFmtId="0" fontId="2" fillId="35" borderId="17" xfId="59" applyFont="1" applyFill="1" applyBorder="1" applyAlignment="1">
      <alignment horizontal="left" vertical="center" wrapText="1"/>
      <protection/>
    </xf>
    <xf numFmtId="0" fontId="2" fillId="35" borderId="19" xfId="59" applyFont="1" applyFill="1" applyBorder="1" applyAlignment="1">
      <alignment horizontal="left" vertical="center" wrapText="1"/>
      <protection/>
    </xf>
    <xf numFmtId="174" fontId="4" fillId="35" borderId="14" xfId="43" applyNumberFormat="1" applyFont="1" applyFill="1" applyBorder="1" applyAlignment="1">
      <alignment horizontal="left" vertical="center" wrapText="1"/>
    </xf>
    <xf numFmtId="174" fontId="4" fillId="35" borderId="17" xfId="43" applyNumberFormat="1" applyFont="1" applyFill="1" applyBorder="1" applyAlignment="1">
      <alignment horizontal="left" vertical="center" wrapText="1"/>
    </xf>
    <xf numFmtId="0" fontId="6"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63" applyFont="1" applyFill="1" applyBorder="1" applyAlignment="1">
      <alignment horizontal="left" vertical="center" wrapText="1" shrinkToFit="1"/>
      <protection/>
    </xf>
    <xf numFmtId="0" fontId="4" fillId="34" borderId="12" xfId="0" applyFont="1" applyFill="1" applyBorder="1" applyAlignment="1">
      <alignment horizontal="left" vertical="center"/>
    </xf>
    <xf numFmtId="0" fontId="4" fillId="34" borderId="11" xfId="0" applyFont="1" applyFill="1" applyBorder="1" applyAlignment="1">
      <alignment horizontal="left" vertical="center"/>
    </xf>
    <xf numFmtId="0" fontId="4" fillId="34" borderId="13"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0" borderId="24" xfId="0" applyFont="1" applyFill="1" applyBorder="1" applyAlignment="1">
      <alignment horizontal="center"/>
    </xf>
    <xf numFmtId="0" fontId="7" fillId="0" borderId="0" xfId="0" applyFont="1" applyFill="1" applyAlignment="1">
      <alignment horizontal="left"/>
    </xf>
    <xf numFmtId="0" fontId="2" fillId="0" borderId="10" xfId="0" applyFont="1" applyFill="1" applyBorder="1" applyAlignment="1">
      <alignment horizontal="center" vertical="center" wrapText="1"/>
    </xf>
    <xf numFmtId="0" fontId="7"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_co quan_17"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11" xfId="58"/>
    <cellStyle name="Normal 2" xfId="59"/>
    <cellStyle name="Normal 3" xfId="60"/>
    <cellStyle name="Normal_Bieu mau nghiep vu ngay 19.6" xfId="61"/>
    <cellStyle name="Normal_Sheet1" xfId="62"/>
    <cellStyle name="Normal_Sheet7" xfId="63"/>
    <cellStyle name="Note" xfId="64"/>
    <cellStyle name="Output" xfId="65"/>
    <cellStyle name="Percent" xfId="66"/>
    <cellStyle name="Title" xfId="67"/>
    <cellStyle name="Total" xfId="68"/>
    <cellStyle name="Warning Text" xfId="69"/>
  </cellStyles>
  <dxfs count="38">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98"/>
  <sheetViews>
    <sheetView tabSelected="1" view="pageBreakPreview" zoomScaleSheetLayoutView="100" zoomScalePageLayoutView="90" workbookViewId="0" topLeftCell="A1">
      <selection activeCell="A2" sqref="A2:M2"/>
    </sheetView>
  </sheetViews>
  <sheetFormatPr defaultColWidth="9.140625" defaultRowHeight="12.75"/>
  <cols>
    <col min="1" max="1" width="4.28125" style="21" customWidth="1"/>
    <col min="2" max="2" width="5.7109375" style="21" customWidth="1"/>
    <col min="3" max="3" width="18.140625" style="21" customWidth="1"/>
    <col min="4" max="4" width="19.8515625" style="21" customWidth="1"/>
    <col min="5" max="5" width="11.8515625" style="21" customWidth="1"/>
    <col min="6" max="6" width="12.00390625" style="21" customWidth="1"/>
    <col min="7" max="7" width="12.7109375" style="21" customWidth="1"/>
    <col min="8" max="8" width="10.8515625" style="21" customWidth="1"/>
    <col min="9" max="9" width="9.140625" style="21" customWidth="1"/>
    <col min="10" max="10" width="9.57421875" style="21" customWidth="1"/>
    <col min="11" max="11" width="12.28125" style="21" customWidth="1"/>
    <col min="12" max="12" width="11.140625" style="21" customWidth="1"/>
    <col min="13" max="13" width="9.00390625" style="21" customWidth="1"/>
    <col min="14" max="115" width="9.140625" style="20" customWidth="1"/>
    <col min="116" max="16384" width="9.140625" style="21" customWidth="1"/>
  </cols>
  <sheetData>
    <row r="1" spans="1:5" ht="18.75">
      <c r="A1" s="551" t="s">
        <v>8969</v>
      </c>
      <c r="B1" s="551"/>
      <c r="C1" s="551"/>
      <c r="D1" s="551"/>
      <c r="E1" s="551"/>
    </row>
    <row r="2" spans="1:13" ht="20.25" customHeight="1">
      <c r="A2" s="553" t="s">
        <v>15</v>
      </c>
      <c r="B2" s="554"/>
      <c r="C2" s="554"/>
      <c r="D2" s="554"/>
      <c r="E2" s="554"/>
      <c r="F2" s="554"/>
      <c r="G2" s="554"/>
      <c r="H2" s="554"/>
      <c r="I2" s="554"/>
      <c r="J2" s="554"/>
      <c r="K2" s="554"/>
      <c r="L2" s="554"/>
      <c r="M2" s="554"/>
    </row>
    <row r="3" spans="1:13" ht="30" customHeight="1">
      <c r="A3" s="555" t="s">
        <v>16</v>
      </c>
      <c r="B3" s="555"/>
      <c r="C3" s="555"/>
      <c r="D3" s="555"/>
      <c r="E3" s="555"/>
      <c r="F3" s="555"/>
      <c r="G3" s="555"/>
      <c r="H3" s="555"/>
      <c r="I3" s="555"/>
      <c r="J3" s="555"/>
      <c r="K3" s="555"/>
      <c r="L3" s="555"/>
      <c r="M3" s="555"/>
    </row>
    <row r="4" spans="5:115" s="18" customFormat="1" ht="4.5" customHeight="1">
      <c r="E4" s="33"/>
      <c r="F4" s="33"/>
      <c r="G4" s="33"/>
      <c r="H4" s="33"/>
      <c r="I4" s="33"/>
      <c r="J4" s="33"/>
      <c r="K4" s="33"/>
      <c r="L4" s="33"/>
      <c r="M4" s="33"/>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row>
    <row r="5" spans="2:13" ht="39" customHeight="1">
      <c r="B5" s="545" t="s">
        <v>8968</v>
      </c>
      <c r="C5" s="546"/>
      <c r="D5" s="546"/>
      <c r="E5" s="546"/>
      <c r="F5" s="546"/>
      <c r="G5" s="546"/>
      <c r="H5" s="546"/>
      <c r="I5" s="546"/>
      <c r="J5" s="546"/>
      <c r="K5" s="546"/>
      <c r="L5" s="546"/>
      <c r="M5" s="546"/>
    </row>
    <row r="6" spans="2:13" ht="7.5" customHeight="1">
      <c r="B6" s="32"/>
      <c r="C6" s="32"/>
      <c r="D6" s="32"/>
      <c r="E6" s="32"/>
      <c r="F6" s="32"/>
      <c r="G6" s="32"/>
      <c r="H6" s="32"/>
      <c r="I6" s="32"/>
      <c r="J6" s="32"/>
      <c r="K6" s="550"/>
      <c r="L6" s="550"/>
      <c r="M6" s="550"/>
    </row>
    <row r="7" spans="1:115" s="12" customFormat="1" ht="31.5" customHeight="1">
      <c r="A7" s="538" t="s">
        <v>6</v>
      </c>
      <c r="B7" s="538" t="s">
        <v>4</v>
      </c>
      <c r="C7" s="538" t="s">
        <v>2</v>
      </c>
      <c r="D7" s="538" t="s">
        <v>5</v>
      </c>
      <c r="E7" s="539" t="s">
        <v>113</v>
      </c>
      <c r="F7" s="539" t="s">
        <v>114</v>
      </c>
      <c r="G7" s="538" t="s">
        <v>0</v>
      </c>
      <c r="H7" s="538"/>
      <c r="I7" s="538"/>
      <c r="J7" s="538"/>
      <c r="K7" s="539" t="s">
        <v>14</v>
      </c>
      <c r="L7" s="538" t="s">
        <v>115</v>
      </c>
      <c r="M7" s="538" t="s">
        <v>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5" s="12" customFormat="1" ht="26.25" customHeight="1">
      <c r="A8" s="538"/>
      <c r="B8" s="538"/>
      <c r="C8" s="538"/>
      <c r="D8" s="538"/>
      <c r="E8" s="540"/>
      <c r="F8" s="540"/>
      <c r="G8" s="538" t="s">
        <v>9</v>
      </c>
      <c r="H8" s="538" t="s">
        <v>10</v>
      </c>
      <c r="I8" s="538"/>
      <c r="J8" s="538"/>
      <c r="K8" s="540"/>
      <c r="L8" s="538"/>
      <c r="M8" s="538"/>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5" s="12" customFormat="1" ht="84" customHeight="1">
      <c r="A9" s="538"/>
      <c r="B9" s="538"/>
      <c r="C9" s="538"/>
      <c r="D9" s="538"/>
      <c r="E9" s="541"/>
      <c r="F9" s="541"/>
      <c r="G9" s="552"/>
      <c r="H9" s="34" t="s">
        <v>11</v>
      </c>
      <c r="I9" s="34" t="s">
        <v>12</v>
      </c>
      <c r="J9" s="34" t="s">
        <v>13</v>
      </c>
      <c r="K9" s="541"/>
      <c r="L9" s="538"/>
      <c r="M9" s="538"/>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row>
    <row r="10" spans="1:115" s="12" customFormat="1" ht="15" customHeight="1">
      <c r="A10" s="35">
        <v>1</v>
      </c>
      <c r="B10" s="35">
        <v>2</v>
      </c>
      <c r="C10" s="35">
        <v>3</v>
      </c>
      <c r="D10" s="35">
        <v>4</v>
      </c>
      <c r="E10" s="35">
        <v>5</v>
      </c>
      <c r="F10" s="35">
        <v>6</v>
      </c>
      <c r="G10" s="35">
        <v>7</v>
      </c>
      <c r="H10" s="35">
        <v>8</v>
      </c>
      <c r="I10" s="35">
        <v>9</v>
      </c>
      <c r="J10" s="35">
        <v>10</v>
      </c>
      <c r="K10" s="35">
        <v>11</v>
      </c>
      <c r="L10" s="35">
        <v>12</v>
      </c>
      <c r="M10" s="35">
        <v>13</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row>
    <row r="11" spans="1:115" s="12" customFormat="1" ht="17.25" customHeight="1">
      <c r="A11" s="36"/>
      <c r="B11" s="36" t="s">
        <v>7</v>
      </c>
      <c r="C11" s="35"/>
      <c r="D11" s="35"/>
      <c r="E11" s="35"/>
      <c r="F11" s="35"/>
      <c r="G11" s="35"/>
      <c r="H11" s="35"/>
      <c r="I11" s="35"/>
      <c r="J11" s="35"/>
      <c r="K11" s="35"/>
      <c r="L11" s="35"/>
      <c r="M11" s="35"/>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row>
    <row r="12" spans="1:115" s="12" customFormat="1" ht="19.5" customHeight="1">
      <c r="A12" s="19">
        <v>1</v>
      </c>
      <c r="B12" s="547" t="s">
        <v>3</v>
      </c>
      <c r="C12" s="549"/>
      <c r="D12" s="4"/>
      <c r="E12" s="4"/>
      <c r="F12" s="4"/>
      <c r="G12" s="4"/>
      <c r="H12" s="4"/>
      <c r="I12" s="4"/>
      <c r="J12" s="4"/>
      <c r="K12" s="4"/>
      <c r="L12" s="4"/>
      <c r="M12" s="4"/>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row>
    <row r="13" spans="1:115" s="12" customFormat="1" ht="38.25" customHeight="1">
      <c r="A13" s="19"/>
      <c r="B13" s="19">
        <v>1</v>
      </c>
      <c r="C13" s="4" t="s">
        <v>17</v>
      </c>
      <c r="D13" s="2" t="s">
        <v>18</v>
      </c>
      <c r="E13" s="2" t="s">
        <v>61</v>
      </c>
      <c r="F13" s="2" t="s">
        <v>60</v>
      </c>
      <c r="G13" s="2" t="s">
        <v>94</v>
      </c>
      <c r="H13" s="2" t="s">
        <v>110</v>
      </c>
      <c r="I13" s="2"/>
      <c r="J13" s="2"/>
      <c r="K13" s="23">
        <v>42930</v>
      </c>
      <c r="L13" s="2" t="s">
        <v>121</v>
      </c>
      <c r="M13" s="2" t="s">
        <v>3666</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row>
    <row r="14" spans="1:115" s="12" customFormat="1" ht="51">
      <c r="A14" s="19"/>
      <c r="B14" s="19">
        <v>2</v>
      </c>
      <c r="C14" s="4" t="s">
        <v>19</v>
      </c>
      <c r="D14" s="2" t="s">
        <v>20</v>
      </c>
      <c r="E14" s="2" t="s">
        <v>63</v>
      </c>
      <c r="F14" s="2" t="s">
        <v>62</v>
      </c>
      <c r="G14" s="2" t="s">
        <v>95</v>
      </c>
      <c r="H14" s="2" t="s">
        <v>110</v>
      </c>
      <c r="I14" s="2"/>
      <c r="J14" s="2"/>
      <c r="K14" s="23">
        <v>42937</v>
      </c>
      <c r="L14" s="2" t="s">
        <v>122</v>
      </c>
      <c r="M14" s="2" t="s">
        <v>3666</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row>
    <row r="15" spans="1:115" s="12" customFormat="1" ht="51">
      <c r="A15" s="19"/>
      <c r="B15" s="19">
        <v>3</v>
      </c>
      <c r="C15" s="4" t="s">
        <v>5125</v>
      </c>
      <c r="D15" s="2" t="s">
        <v>5123</v>
      </c>
      <c r="E15" s="2" t="s">
        <v>5124</v>
      </c>
      <c r="F15" s="2" t="s">
        <v>5356</v>
      </c>
      <c r="G15" s="2" t="s">
        <v>5357</v>
      </c>
      <c r="H15" s="2" t="s">
        <v>109</v>
      </c>
      <c r="I15" s="2"/>
      <c r="J15" s="2"/>
      <c r="K15" s="23">
        <v>43055</v>
      </c>
      <c r="L15" s="2" t="s">
        <v>5358</v>
      </c>
      <c r="M15" s="2" t="s">
        <v>3666</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row>
    <row r="16" spans="1:115" s="12" customFormat="1" ht="51">
      <c r="A16" s="19"/>
      <c r="B16" s="19">
        <v>4</v>
      </c>
      <c r="C16" s="4" t="s">
        <v>22</v>
      </c>
      <c r="D16" s="2" t="s">
        <v>23</v>
      </c>
      <c r="E16" s="2" t="s">
        <v>65</v>
      </c>
      <c r="F16" s="2" t="s">
        <v>64</v>
      </c>
      <c r="G16" s="2" t="s">
        <v>96</v>
      </c>
      <c r="H16" s="2" t="s">
        <v>110</v>
      </c>
      <c r="I16" s="2"/>
      <c r="J16" s="2"/>
      <c r="K16" s="23">
        <v>43006</v>
      </c>
      <c r="L16" s="2" t="s">
        <v>123</v>
      </c>
      <c r="M16" s="2" t="s">
        <v>3666</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row>
    <row r="17" spans="1:115" s="12" customFormat="1" ht="38.25">
      <c r="A17" s="19"/>
      <c r="B17" s="19">
        <v>5</v>
      </c>
      <c r="C17" s="4" t="s">
        <v>25</v>
      </c>
      <c r="D17" s="2" t="s">
        <v>26</v>
      </c>
      <c r="E17" s="2" t="s">
        <v>67</v>
      </c>
      <c r="F17" s="2" t="s">
        <v>66</v>
      </c>
      <c r="G17" s="2" t="s">
        <v>97</v>
      </c>
      <c r="H17" s="2" t="s">
        <v>110</v>
      </c>
      <c r="I17" s="2"/>
      <c r="J17" s="2"/>
      <c r="K17" s="129">
        <v>43076</v>
      </c>
      <c r="L17" s="2" t="s">
        <v>125</v>
      </c>
      <c r="M17" s="2" t="s">
        <v>3671</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row>
    <row r="18" spans="1:115" s="12" customFormat="1" ht="51">
      <c r="A18" s="19"/>
      <c r="B18" s="19">
        <v>6</v>
      </c>
      <c r="C18" s="4" t="s">
        <v>27</v>
      </c>
      <c r="D18" s="2" t="s">
        <v>28</v>
      </c>
      <c r="E18" s="2" t="s">
        <v>69</v>
      </c>
      <c r="F18" s="2" t="s">
        <v>68</v>
      </c>
      <c r="G18" s="2" t="s">
        <v>98</v>
      </c>
      <c r="H18" s="2" t="s">
        <v>110</v>
      </c>
      <c r="I18" s="2"/>
      <c r="J18" s="2"/>
      <c r="K18" s="129">
        <v>43076</v>
      </c>
      <c r="L18" s="2" t="s">
        <v>126</v>
      </c>
      <c r="M18" s="2" t="s">
        <v>3671</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row>
    <row r="19" spans="1:115" s="12" customFormat="1" ht="38.25">
      <c r="A19" s="19"/>
      <c r="B19" s="19">
        <v>7</v>
      </c>
      <c r="C19" s="5" t="s">
        <v>29</v>
      </c>
      <c r="D19" s="3" t="s">
        <v>30</v>
      </c>
      <c r="E19" s="3" t="s">
        <v>71</v>
      </c>
      <c r="F19" s="3" t="s">
        <v>70</v>
      </c>
      <c r="G19" s="6">
        <v>16280</v>
      </c>
      <c r="H19" s="7" t="s">
        <v>111</v>
      </c>
      <c r="I19" s="2"/>
      <c r="J19" s="2"/>
      <c r="K19" s="23">
        <v>42994</v>
      </c>
      <c r="L19" s="3"/>
      <c r="M19" s="2" t="s">
        <v>3670</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row>
    <row r="20" spans="1:13" ht="38.25">
      <c r="A20" s="19"/>
      <c r="B20" s="19">
        <v>8</v>
      </c>
      <c r="C20" s="5" t="s">
        <v>31</v>
      </c>
      <c r="D20" s="3" t="s">
        <v>32</v>
      </c>
      <c r="E20" s="3" t="s">
        <v>73</v>
      </c>
      <c r="F20" s="3" t="s">
        <v>72</v>
      </c>
      <c r="G20" s="6">
        <v>10100</v>
      </c>
      <c r="H20" s="7" t="s">
        <v>111</v>
      </c>
      <c r="I20" s="2"/>
      <c r="J20" s="2"/>
      <c r="K20" s="23">
        <v>42994</v>
      </c>
      <c r="L20" s="3"/>
      <c r="M20" s="2" t="s">
        <v>3670</v>
      </c>
    </row>
    <row r="21" spans="1:13" ht="38.25">
      <c r="A21" s="19"/>
      <c r="B21" s="19">
        <v>9</v>
      </c>
      <c r="C21" s="5" t="s">
        <v>24</v>
      </c>
      <c r="D21" s="3" t="s">
        <v>33</v>
      </c>
      <c r="E21" s="3" t="s">
        <v>75</v>
      </c>
      <c r="F21" s="3" t="s">
        <v>74</v>
      </c>
      <c r="G21" s="6">
        <v>5200</v>
      </c>
      <c r="H21" s="7" t="s">
        <v>111</v>
      </c>
      <c r="I21" s="2"/>
      <c r="J21" s="2"/>
      <c r="K21" s="23">
        <v>43091</v>
      </c>
      <c r="L21" s="3" t="s">
        <v>124</v>
      </c>
      <c r="M21" s="2" t="s">
        <v>3670</v>
      </c>
    </row>
    <row r="22" spans="1:13" ht="38.25">
      <c r="A22" s="19"/>
      <c r="B22" s="19">
        <v>10</v>
      </c>
      <c r="C22" s="4" t="s">
        <v>7060</v>
      </c>
      <c r="D22" s="2" t="s">
        <v>34</v>
      </c>
      <c r="E22" s="2" t="s">
        <v>77</v>
      </c>
      <c r="F22" s="2" t="s">
        <v>76</v>
      </c>
      <c r="G22" s="2" t="s">
        <v>99</v>
      </c>
      <c r="H22" s="7"/>
      <c r="I22" s="2"/>
      <c r="J22" s="2" t="s">
        <v>112</v>
      </c>
      <c r="K22" s="23">
        <v>42944</v>
      </c>
      <c r="L22" s="2" t="s">
        <v>127</v>
      </c>
      <c r="M22" s="2" t="s">
        <v>3667</v>
      </c>
    </row>
    <row r="23" spans="1:13" ht="51">
      <c r="A23" s="19"/>
      <c r="B23" s="19">
        <v>11</v>
      </c>
      <c r="C23" s="4" t="s">
        <v>35</v>
      </c>
      <c r="D23" s="2" t="s">
        <v>36</v>
      </c>
      <c r="E23" s="2" t="s">
        <v>79</v>
      </c>
      <c r="F23" s="2" t="s">
        <v>78</v>
      </c>
      <c r="G23" s="2" t="s">
        <v>100</v>
      </c>
      <c r="H23" s="7" t="s">
        <v>111</v>
      </c>
      <c r="I23" s="2"/>
      <c r="J23" s="2"/>
      <c r="K23" s="23">
        <v>42944</v>
      </c>
      <c r="L23" s="2" t="s">
        <v>128</v>
      </c>
      <c r="M23" s="2" t="s">
        <v>3667</v>
      </c>
    </row>
    <row r="24" spans="1:13" ht="38.25">
      <c r="A24" s="19"/>
      <c r="B24" s="19">
        <v>12</v>
      </c>
      <c r="C24" s="4" t="s">
        <v>38</v>
      </c>
      <c r="D24" s="2" t="s">
        <v>39</v>
      </c>
      <c r="E24" s="2" t="s">
        <v>80</v>
      </c>
      <c r="F24" s="2" t="s">
        <v>81</v>
      </c>
      <c r="G24" s="2" t="s">
        <v>5340</v>
      </c>
      <c r="H24" s="7" t="s">
        <v>111</v>
      </c>
      <c r="I24" s="2"/>
      <c r="J24" s="2"/>
      <c r="K24" s="23">
        <v>43093</v>
      </c>
      <c r="L24" s="2" t="s">
        <v>129</v>
      </c>
      <c r="M24" s="2" t="s">
        <v>3667</v>
      </c>
    </row>
    <row r="25" spans="1:13" ht="51">
      <c r="A25" s="19"/>
      <c r="B25" s="19">
        <v>13</v>
      </c>
      <c r="C25" s="5" t="s">
        <v>40</v>
      </c>
      <c r="D25" s="3" t="s">
        <v>41</v>
      </c>
      <c r="E25" s="3" t="s">
        <v>83</v>
      </c>
      <c r="F25" s="3" t="s">
        <v>82</v>
      </c>
      <c r="G25" s="3" t="s">
        <v>101</v>
      </c>
      <c r="H25" s="7" t="s">
        <v>111</v>
      </c>
      <c r="I25" s="2"/>
      <c r="J25" s="2"/>
      <c r="K25" s="23">
        <v>43096</v>
      </c>
      <c r="L25" s="3" t="s">
        <v>130</v>
      </c>
      <c r="M25" s="2" t="s">
        <v>3668</v>
      </c>
    </row>
    <row r="26" spans="1:13" ht="51">
      <c r="A26" s="19"/>
      <c r="B26" s="19">
        <v>14</v>
      </c>
      <c r="C26" s="5" t="s">
        <v>42</v>
      </c>
      <c r="D26" s="3" t="s">
        <v>43</v>
      </c>
      <c r="E26" s="3" t="s">
        <v>83</v>
      </c>
      <c r="F26" s="3" t="s">
        <v>82</v>
      </c>
      <c r="G26" s="3" t="s">
        <v>101</v>
      </c>
      <c r="H26" s="7" t="s">
        <v>111</v>
      </c>
      <c r="I26" s="2"/>
      <c r="J26" s="2"/>
      <c r="K26" s="23">
        <v>42943</v>
      </c>
      <c r="L26" s="3" t="s">
        <v>131</v>
      </c>
      <c r="M26" s="2" t="s">
        <v>3668</v>
      </c>
    </row>
    <row r="27" spans="1:13" ht="76.5">
      <c r="A27" s="19"/>
      <c r="B27" s="19">
        <v>15</v>
      </c>
      <c r="C27" s="5" t="s">
        <v>44</v>
      </c>
      <c r="D27" s="3" t="s">
        <v>45</v>
      </c>
      <c r="E27" s="3" t="s">
        <v>84</v>
      </c>
      <c r="F27" s="3" t="s">
        <v>85</v>
      </c>
      <c r="G27" s="3" t="s">
        <v>102</v>
      </c>
      <c r="H27" s="7" t="s">
        <v>111</v>
      </c>
      <c r="I27" s="2"/>
      <c r="J27" s="2"/>
      <c r="K27" s="23">
        <v>42944</v>
      </c>
      <c r="L27" s="3" t="s">
        <v>132</v>
      </c>
      <c r="M27" s="2" t="s">
        <v>3668</v>
      </c>
    </row>
    <row r="28" spans="1:13" ht="38.25">
      <c r="A28" s="19"/>
      <c r="B28" s="19">
        <v>16</v>
      </c>
      <c r="C28" s="5" t="s">
        <v>46</v>
      </c>
      <c r="D28" s="3" t="s">
        <v>47</v>
      </c>
      <c r="E28" s="3" t="s">
        <v>87</v>
      </c>
      <c r="F28" s="3" t="s">
        <v>86</v>
      </c>
      <c r="G28" s="3" t="s">
        <v>103</v>
      </c>
      <c r="H28" s="7" t="s">
        <v>111</v>
      </c>
      <c r="I28" s="2"/>
      <c r="J28" s="2"/>
      <c r="K28" s="23">
        <v>42944</v>
      </c>
      <c r="L28" s="3" t="s">
        <v>133</v>
      </c>
      <c r="M28" s="2" t="s">
        <v>3668</v>
      </c>
    </row>
    <row r="29" spans="1:13" ht="51">
      <c r="A29" s="19"/>
      <c r="B29" s="19">
        <v>17</v>
      </c>
      <c r="C29" s="5" t="s">
        <v>48</v>
      </c>
      <c r="D29" s="3" t="s">
        <v>49</v>
      </c>
      <c r="E29" s="3" t="s">
        <v>89</v>
      </c>
      <c r="F29" s="3" t="s">
        <v>88</v>
      </c>
      <c r="G29" s="3" t="s">
        <v>104</v>
      </c>
      <c r="H29" s="7" t="s">
        <v>111</v>
      </c>
      <c r="I29" s="2"/>
      <c r="J29" s="2"/>
      <c r="K29" s="23">
        <v>42943</v>
      </c>
      <c r="L29" s="3" t="s">
        <v>134</v>
      </c>
      <c r="M29" s="2" t="s">
        <v>3668</v>
      </c>
    </row>
    <row r="30" spans="1:13" ht="38.25">
      <c r="A30" s="19"/>
      <c r="B30" s="19">
        <v>18</v>
      </c>
      <c r="C30" s="5" t="s">
        <v>3662</v>
      </c>
      <c r="D30" s="3" t="s">
        <v>6336</v>
      </c>
      <c r="E30" s="3" t="s">
        <v>6337</v>
      </c>
      <c r="F30" s="3" t="s">
        <v>6340</v>
      </c>
      <c r="G30" s="3" t="s">
        <v>6339</v>
      </c>
      <c r="H30" s="7" t="s">
        <v>111</v>
      </c>
      <c r="I30" s="2"/>
      <c r="J30" s="2"/>
      <c r="K30" s="23">
        <v>42942</v>
      </c>
      <c r="L30" s="3" t="s">
        <v>6338</v>
      </c>
      <c r="M30" s="2" t="s">
        <v>3668</v>
      </c>
    </row>
    <row r="31" spans="1:13" ht="51">
      <c r="A31" s="19"/>
      <c r="B31" s="19">
        <v>19</v>
      </c>
      <c r="C31" s="5" t="s">
        <v>50</v>
      </c>
      <c r="D31" s="3" t="s">
        <v>51</v>
      </c>
      <c r="E31" s="3" t="s">
        <v>91</v>
      </c>
      <c r="F31" s="3" t="s">
        <v>90</v>
      </c>
      <c r="G31" s="3" t="s">
        <v>105</v>
      </c>
      <c r="H31" s="7" t="s">
        <v>111</v>
      </c>
      <c r="I31" s="2"/>
      <c r="J31" s="2"/>
      <c r="K31" s="23">
        <v>42942</v>
      </c>
      <c r="L31" s="3" t="s">
        <v>135</v>
      </c>
      <c r="M31" s="2" t="s">
        <v>3668</v>
      </c>
    </row>
    <row r="32" spans="1:13" ht="51">
      <c r="A32" s="19"/>
      <c r="B32" s="19">
        <v>20</v>
      </c>
      <c r="C32" s="5" t="s">
        <v>52</v>
      </c>
      <c r="D32" s="3" t="s">
        <v>53</v>
      </c>
      <c r="E32" s="3" t="s">
        <v>91</v>
      </c>
      <c r="F32" s="3" t="s">
        <v>90</v>
      </c>
      <c r="G32" s="3" t="s">
        <v>105</v>
      </c>
      <c r="H32" s="7" t="s">
        <v>111</v>
      </c>
      <c r="I32" s="2"/>
      <c r="J32" s="2"/>
      <c r="K32" s="23">
        <v>42944</v>
      </c>
      <c r="L32" s="3" t="s">
        <v>136</v>
      </c>
      <c r="M32" s="2" t="s">
        <v>3668</v>
      </c>
    </row>
    <row r="33" spans="1:13" ht="51">
      <c r="A33" s="19"/>
      <c r="B33" s="19">
        <v>21</v>
      </c>
      <c r="C33" s="5" t="s">
        <v>54</v>
      </c>
      <c r="D33" s="3" t="s">
        <v>55</v>
      </c>
      <c r="E33" s="3" t="s">
        <v>91</v>
      </c>
      <c r="F33" s="3" t="s">
        <v>90</v>
      </c>
      <c r="G33" s="3" t="s">
        <v>106</v>
      </c>
      <c r="H33" s="7" t="s">
        <v>111</v>
      </c>
      <c r="I33" s="2"/>
      <c r="J33" s="2"/>
      <c r="K33" s="23">
        <v>42943</v>
      </c>
      <c r="L33" s="3" t="s">
        <v>137</v>
      </c>
      <c r="M33" s="2" t="s">
        <v>3668</v>
      </c>
    </row>
    <row r="34" spans="1:13" ht="51">
      <c r="A34" s="19"/>
      <c r="B34" s="19">
        <v>22</v>
      </c>
      <c r="C34" s="5" t="s">
        <v>56</v>
      </c>
      <c r="D34" s="3" t="s">
        <v>57</v>
      </c>
      <c r="E34" s="3" t="s">
        <v>91</v>
      </c>
      <c r="F34" s="3" t="s">
        <v>90</v>
      </c>
      <c r="G34" s="3" t="s">
        <v>107</v>
      </c>
      <c r="H34" s="7" t="s">
        <v>111</v>
      </c>
      <c r="I34" s="2"/>
      <c r="J34" s="2"/>
      <c r="K34" s="23">
        <v>42943</v>
      </c>
      <c r="L34" s="3" t="s">
        <v>138</v>
      </c>
      <c r="M34" s="2" t="s">
        <v>3668</v>
      </c>
    </row>
    <row r="35" spans="1:13" ht="38.25">
      <c r="A35" s="19"/>
      <c r="B35" s="19">
        <v>23</v>
      </c>
      <c r="C35" s="5" t="s">
        <v>58</v>
      </c>
      <c r="D35" s="3" t="s">
        <v>59</v>
      </c>
      <c r="E35" s="3" t="s">
        <v>93</v>
      </c>
      <c r="F35" s="3" t="s">
        <v>92</v>
      </c>
      <c r="G35" s="3" t="s">
        <v>108</v>
      </c>
      <c r="H35" s="7" t="s">
        <v>111</v>
      </c>
      <c r="I35" s="2"/>
      <c r="J35" s="2"/>
      <c r="K35" s="23">
        <v>43009</v>
      </c>
      <c r="L35" s="3" t="s">
        <v>139</v>
      </c>
      <c r="M35" s="2" t="s">
        <v>3669</v>
      </c>
    </row>
    <row r="36" spans="1:13" ht="51">
      <c r="A36" s="19"/>
      <c r="B36" s="19">
        <v>24</v>
      </c>
      <c r="C36" s="4" t="s">
        <v>116</v>
      </c>
      <c r="D36" s="2" t="s">
        <v>117</v>
      </c>
      <c r="E36" s="2" t="s">
        <v>118</v>
      </c>
      <c r="F36" s="2" t="s">
        <v>119</v>
      </c>
      <c r="G36" s="2" t="s">
        <v>120</v>
      </c>
      <c r="H36" s="7" t="s">
        <v>111</v>
      </c>
      <c r="I36" s="2"/>
      <c r="J36" s="2"/>
      <c r="K36" s="23">
        <v>43002</v>
      </c>
      <c r="L36" s="2" t="s">
        <v>140</v>
      </c>
      <c r="M36" s="2" t="s">
        <v>3668</v>
      </c>
    </row>
    <row r="37" spans="1:13" ht="51">
      <c r="A37" s="19"/>
      <c r="B37" s="19">
        <v>25</v>
      </c>
      <c r="C37" s="4" t="s">
        <v>116</v>
      </c>
      <c r="D37" s="2" t="s">
        <v>117</v>
      </c>
      <c r="E37" s="2" t="s">
        <v>118</v>
      </c>
      <c r="F37" s="2" t="s">
        <v>147</v>
      </c>
      <c r="G37" s="2">
        <v>1150000</v>
      </c>
      <c r="H37" s="7" t="s">
        <v>111</v>
      </c>
      <c r="I37" s="2"/>
      <c r="J37" s="2"/>
      <c r="K37" s="23">
        <v>43002</v>
      </c>
      <c r="L37" s="2" t="s">
        <v>148</v>
      </c>
      <c r="M37" s="2" t="s">
        <v>3668</v>
      </c>
    </row>
    <row r="38" spans="1:13" ht="38.25">
      <c r="A38" s="19"/>
      <c r="B38" s="19">
        <v>26</v>
      </c>
      <c r="C38" s="4" t="s">
        <v>141</v>
      </c>
      <c r="D38" s="2" t="s">
        <v>142</v>
      </c>
      <c r="E38" s="2" t="s">
        <v>143</v>
      </c>
      <c r="F38" s="2" t="s">
        <v>144</v>
      </c>
      <c r="G38" s="2" t="s">
        <v>5122</v>
      </c>
      <c r="H38" s="7" t="s">
        <v>111</v>
      </c>
      <c r="I38" s="2"/>
      <c r="J38" s="2"/>
      <c r="K38" s="23">
        <v>43078</v>
      </c>
      <c r="L38" s="2" t="s">
        <v>5120</v>
      </c>
      <c r="M38" s="2" t="s">
        <v>3667</v>
      </c>
    </row>
    <row r="39" spans="1:13" ht="38.25">
      <c r="A39" s="19"/>
      <c r="B39" s="19">
        <v>27</v>
      </c>
      <c r="C39" s="4" t="s">
        <v>146</v>
      </c>
      <c r="D39" s="2" t="s">
        <v>142</v>
      </c>
      <c r="E39" s="2" t="s">
        <v>143</v>
      </c>
      <c r="F39" s="2" t="s">
        <v>145</v>
      </c>
      <c r="G39" s="2" t="s">
        <v>5037</v>
      </c>
      <c r="H39" s="7" t="s">
        <v>111</v>
      </c>
      <c r="I39" s="2"/>
      <c r="J39" s="2"/>
      <c r="K39" s="23">
        <v>43078</v>
      </c>
      <c r="L39" s="2" t="s">
        <v>5121</v>
      </c>
      <c r="M39" s="2" t="s">
        <v>3667</v>
      </c>
    </row>
    <row r="40" spans="1:13" ht="38.25">
      <c r="A40" s="19"/>
      <c r="B40" s="19">
        <v>28</v>
      </c>
      <c r="C40" s="4" t="s">
        <v>149</v>
      </c>
      <c r="D40" s="2" t="s">
        <v>150</v>
      </c>
      <c r="E40" s="2" t="s">
        <v>71</v>
      </c>
      <c r="F40" s="2" t="s">
        <v>151</v>
      </c>
      <c r="G40" s="2" t="s">
        <v>152</v>
      </c>
      <c r="H40" s="7" t="s">
        <v>111</v>
      </c>
      <c r="I40" s="2"/>
      <c r="J40" s="2"/>
      <c r="K40" s="23">
        <v>43011</v>
      </c>
      <c r="L40" s="2" t="s">
        <v>153</v>
      </c>
      <c r="M40" s="2" t="s">
        <v>3670</v>
      </c>
    </row>
    <row r="41" spans="1:13" ht="51">
      <c r="A41" s="19"/>
      <c r="B41" s="19">
        <v>29</v>
      </c>
      <c r="C41" s="24" t="s">
        <v>5359</v>
      </c>
      <c r="D41" s="59" t="s">
        <v>5360</v>
      </c>
      <c r="E41" s="60" t="s">
        <v>5361</v>
      </c>
      <c r="F41" s="2" t="s">
        <v>5362</v>
      </c>
      <c r="G41" s="60" t="s">
        <v>5527</v>
      </c>
      <c r="H41" s="7" t="s">
        <v>111</v>
      </c>
      <c r="I41" s="2"/>
      <c r="J41" s="2"/>
      <c r="K41" s="23">
        <v>43049</v>
      </c>
      <c r="L41" s="2" t="s">
        <v>5363</v>
      </c>
      <c r="M41" s="2" t="s">
        <v>3667</v>
      </c>
    </row>
    <row r="42" spans="1:13" ht="38.25">
      <c r="A42" s="19"/>
      <c r="B42" s="19">
        <v>30</v>
      </c>
      <c r="C42" s="24" t="s">
        <v>5522</v>
      </c>
      <c r="D42" s="28" t="s">
        <v>5523</v>
      </c>
      <c r="E42" s="2" t="s">
        <v>5524</v>
      </c>
      <c r="F42" s="2" t="s">
        <v>5525</v>
      </c>
      <c r="G42" s="2" t="s">
        <v>5526</v>
      </c>
      <c r="H42" s="7" t="s">
        <v>111</v>
      </c>
      <c r="I42" s="2"/>
      <c r="J42" s="2"/>
      <c r="K42" s="23">
        <v>42963</v>
      </c>
      <c r="L42" s="2" t="s">
        <v>5528</v>
      </c>
      <c r="M42" s="2" t="s">
        <v>3671</v>
      </c>
    </row>
    <row r="43" spans="1:13" ht="38.25">
      <c r="A43" s="19"/>
      <c r="B43" s="19">
        <v>31</v>
      </c>
      <c r="C43" s="24" t="s">
        <v>6130</v>
      </c>
      <c r="D43" s="28" t="s">
        <v>6131</v>
      </c>
      <c r="E43" s="2" t="s">
        <v>6132</v>
      </c>
      <c r="F43" s="2" t="s">
        <v>6133</v>
      </c>
      <c r="G43" s="2" t="s">
        <v>6134</v>
      </c>
      <c r="H43" s="7" t="s">
        <v>111</v>
      </c>
      <c r="I43" s="2"/>
      <c r="J43" s="2"/>
      <c r="K43" s="23">
        <v>43095</v>
      </c>
      <c r="L43" s="2" t="s">
        <v>6135</v>
      </c>
      <c r="M43" s="2" t="s">
        <v>3670</v>
      </c>
    </row>
    <row r="44" spans="1:13" ht="38.25">
      <c r="A44" s="19"/>
      <c r="B44" s="19">
        <v>32</v>
      </c>
      <c r="C44" s="24" t="s">
        <v>7038</v>
      </c>
      <c r="D44" s="28" t="s">
        <v>7039</v>
      </c>
      <c r="E44" s="2" t="s">
        <v>7040</v>
      </c>
      <c r="F44" s="2" t="s">
        <v>7041</v>
      </c>
      <c r="G44" s="2" t="s">
        <v>7042</v>
      </c>
      <c r="H44" s="7" t="s">
        <v>111</v>
      </c>
      <c r="I44" s="2"/>
      <c r="J44" s="2"/>
      <c r="K44" s="23">
        <v>43097</v>
      </c>
      <c r="L44" s="2" t="s">
        <v>7043</v>
      </c>
      <c r="M44" s="2" t="s">
        <v>3668</v>
      </c>
    </row>
    <row r="45" spans="1:13" ht="38.25">
      <c r="A45" s="19"/>
      <c r="B45" s="19">
        <v>33</v>
      </c>
      <c r="C45" s="24" t="s">
        <v>7044</v>
      </c>
      <c r="D45" s="28" t="s">
        <v>7045</v>
      </c>
      <c r="E45" s="2" t="s">
        <v>7046</v>
      </c>
      <c r="F45" s="2" t="s">
        <v>7047</v>
      </c>
      <c r="G45" s="2" t="s">
        <v>7048</v>
      </c>
      <c r="H45" s="7" t="s">
        <v>111</v>
      </c>
      <c r="I45" s="2"/>
      <c r="J45" s="2"/>
      <c r="K45" s="23">
        <v>43084</v>
      </c>
      <c r="L45" s="2" t="s">
        <v>7049</v>
      </c>
      <c r="M45" s="2" t="s">
        <v>3666</v>
      </c>
    </row>
    <row r="46" spans="1:13" ht="38.25">
      <c r="A46" s="19"/>
      <c r="B46" s="19">
        <v>34</v>
      </c>
      <c r="C46" s="24" t="s">
        <v>4083</v>
      </c>
      <c r="D46" s="28" t="s">
        <v>7050</v>
      </c>
      <c r="E46" s="2" t="s">
        <v>7051</v>
      </c>
      <c r="F46" s="2" t="s">
        <v>7052</v>
      </c>
      <c r="G46" s="2" t="s">
        <v>7053</v>
      </c>
      <c r="H46" s="7" t="s">
        <v>111</v>
      </c>
      <c r="I46" s="2"/>
      <c r="J46" s="2"/>
      <c r="K46" s="23">
        <v>43099</v>
      </c>
      <c r="L46" s="2" t="s">
        <v>7054</v>
      </c>
      <c r="M46" s="2" t="s">
        <v>3667</v>
      </c>
    </row>
    <row r="47" spans="1:13" ht="38.25">
      <c r="A47" s="19"/>
      <c r="B47" s="19">
        <v>35</v>
      </c>
      <c r="C47" s="24" t="s">
        <v>7055</v>
      </c>
      <c r="D47" s="28" t="s">
        <v>7056</v>
      </c>
      <c r="E47" s="2" t="s">
        <v>7051</v>
      </c>
      <c r="F47" s="2" t="s">
        <v>7057</v>
      </c>
      <c r="G47" s="2" t="s">
        <v>7058</v>
      </c>
      <c r="H47" s="7" t="s">
        <v>111</v>
      </c>
      <c r="I47" s="2"/>
      <c r="J47" s="2"/>
      <c r="K47" s="23">
        <v>43103</v>
      </c>
      <c r="L47" s="2" t="s">
        <v>7059</v>
      </c>
      <c r="M47" s="2" t="s">
        <v>3667</v>
      </c>
    </row>
    <row r="48" spans="1:13" ht="38.25">
      <c r="A48" s="19"/>
      <c r="B48" s="19">
        <v>36</v>
      </c>
      <c r="C48" s="24" t="s">
        <v>8022</v>
      </c>
      <c r="D48" s="28" t="s">
        <v>8023</v>
      </c>
      <c r="E48" s="2" t="s">
        <v>8024</v>
      </c>
      <c r="F48" s="2" t="s">
        <v>8026</v>
      </c>
      <c r="G48" s="2" t="s">
        <v>8025</v>
      </c>
      <c r="H48" s="7" t="s">
        <v>111</v>
      </c>
      <c r="I48" s="2"/>
      <c r="J48" s="2"/>
      <c r="K48" s="23">
        <v>43032</v>
      </c>
      <c r="L48" s="2" t="s">
        <v>8027</v>
      </c>
      <c r="M48" s="2" t="s">
        <v>8028</v>
      </c>
    </row>
    <row r="49" spans="1:13" ht="38.25">
      <c r="A49" s="19"/>
      <c r="B49" s="19">
        <v>37</v>
      </c>
      <c r="C49" s="24" t="s">
        <v>5088</v>
      </c>
      <c r="D49" s="28" t="s">
        <v>8029</v>
      </c>
      <c r="E49" s="2" t="s">
        <v>8024</v>
      </c>
      <c r="F49" s="2" t="s">
        <v>8026</v>
      </c>
      <c r="G49" s="2" t="s">
        <v>8030</v>
      </c>
      <c r="H49" s="7" t="s">
        <v>111</v>
      </c>
      <c r="I49" s="2"/>
      <c r="J49" s="2"/>
      <c r="K49" s="23">
        <v>43032</v>
      </c>
      <c r="L49" s="2" t="s">
        <v>8027</v>
      </c>
      <c r="M49" s="2" t="s">
        <v>8028</v>
      </c>
    </row>
    <row r="50" spans="1:13" ht="38.25">
      <c r="A50" s="19"/>
      <c r="B50" s="19">
        <v>38</v>
      </c>
      <c r="C50" s="24" t="s">
        <v>8566</v>
      </c>
      <c r="D50" s="28" t="s">
        <v>8567</v>
      </c>
      <c r="E50" s="2" t="s">
        <v>8568</v>
      </c>
      <c r="F50" s="2" t="s">
        <v>8569</v>
      </c>
      <c r="G50" s="2" t="s">
        <v>8570</v>
      </c>
      <c r="H50" s="7" t="s">
        <v>111</v>
      </c>
      <c r="I50" s="2"/>
      <c r="J50" s="2"/>
      <c r="K50" s="23">
        <v>43179</v>
      </c>
      <c r="L50" s="2" t="s">
        <v>8571</v>
      </c>
      <c r="M50" s="2" t="s">
        <v>8572</v>
      </c>
    </row>
    <row r="51" spans="1:13" ht="38.25">
      <c r="A51" s="19"/>
      <c r="B51" s="19">
        <v>39</v>
      </c>
      <c r="C51" s="24" t="s">
        <v>2254</v>
      </c>
      <c r="D51" s="28" t="s">
        <v>8720</v>
      </c>
      <c r="E51" s="2" t="s">
        <v>8721</v>
      </c>
      <c r="F51" s="2" t="s">
        <v>8722</v>
      </c>
      <c r="G51" s="2" t="s">
        <v>8723</v>
      </c>
      <c r="H51" s="7" t="s">
        <v>111</v>
      </c>
      <c r="I51" s="2"/>
      <c r="J51" s="2"/>
      <c r="K51" s="23">
        <v>43193</v>
      </c>
      <c r="L51" s="2" t="s">
        <v>8724</v>
      </c>
      <c r="M51" s="2" t="s">
        <v>8572</v>
      </c>
    </row>
    <row r="52" spans="1:115" s="18" customFormat="1" ht="15" customHeight="1">
      <c r="A52" s="4">
        <v>2</v>
      </c>
      <c r="B52" s="547" t="s">
        <v>207</v>
      </c>
      <c r="C52" s="548"/>
      <c r="D52" s="549"/>
      <c r="E52" s="79"/>
      <c r="F52" s="79"/>
      <c r="G52" s="79"/>
      <c r="H52" s="79"/>
      <c r="I52" s="79"/>
      <c r="J52" s="79"/>
      <c r="K52" s="79"/>
      <c r="L52" s="79"/>
      <c r="M52" s="79"/>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3" ht="38.25">
      <c r="A53" s="19"/>
      <c r="B53" s="19">
        <v>1</v>
      </c>
      <c r="C53" s="280" t="s">
        <v>175</v>
      </c>
      <c r="D53" s="56" t="s">
        <v>298</v>
      </c>
      <c r="E53" s="254" t="s">
        <v>299</v>
      </c>
      <c r="F53" s="254" t="s">
        <v>300</v>
      </c>
      <c r="G53" s="56" t="s">
        <v>216</v>
      </c>
      <c r="H53" s="56" t="s">
        <v>3672</v>
      </c>
      <c r="I53" s="255"/>
      <c r="J53" s="255"/>
      <c r="K53" s="256">
        <v>42815</v>
      </c>
      <c r="L53" s="257" t="s">
        <v>301</v>
      </c>
      <c r="M53" s="37"/>
    </row>
    <row r="54" spans="1:13" ht="38.25">
      <c r="A54" s="19"/>
      <c r="B54" s="19">
        <v>2</v>
      </c>
      <c r="C54" s="280" t="s">
        <v>176</v>
      </c>
      <c r="D54" s="56" t="s">
        <v>303</v>
      </c>
      <c r="E54" s="254" t="s">
        <v>304</v>
      </c>
      <c r="F54" s="254" t="s">
        <v>305</v>
      </c>
      <c r="G54" s="56" t="s">
        <v>306</v>
      </c>
      <c r="H54" s="56" t="s">
        <v>3672</v>
      </c>
      <c r="I54" s="255"/>
      <c r="J54" s="255"/>
      <c r="K54" s="256">
        <v>43081</v>
      </c>
      <c r="L54" s="258" t="s">
        <v>307</v>
      </c>
      <c r="M54" s="37"/>
    </row>
    <row r="55" spans="1:13" ht="89.25">
      <c r="A55" s="19"/>
      <c r="B55" s="19">
        <v>3</v>
      </c>
      <c r="C55" s="280" t="s">
        <v>177</v>
      </c>
      <c r="D55" s="56" t="s">
        <v>308</v>
      </c>
      <c r="E55" s="254" t="s">
        <v>309</v>
      </c>
      <c r="F55" s="254" t="s">
        <v>310</v>
      </c>
      <c r="G55" s="56" t="s">
        <v>311</v>
      </c>
      <c r="H55" s="56" t="s">
        <v>3672</v>
      </c>
      <c r="I55" s="255"/>
      <c r="J55" s="255"/>
      <c r="K55" s="256">
        <v>43088</v>
      </c>
      <c r="L55" s="258" t="s">
        <v>312</v>
      </c>
      <c r="M55" s="37"/>
    </row>
    <row r="56" spans="1:13" ht="38.25">
      <c r="A56" s="19"/>
      <c r="B56" s="19">
        <v>4</v>
      </c>
      <c r="C56" s="280" t="s">
        <v>178</v>
      </c>
      <c r="D56" s="56" t="s">
        <v>302</v>
      </c>
      <c r="E56" s="254" t="s">
        <v>313</v>
      </c>
      <c r="F56" s="254" t="s">
        <v>314</v>
      </c>
      <c r="G56" s="56" t="s">
        <v>315</v>
      </c>
      <c r="H56" s="56" t="s">
        <v>3672</v>
      </c>
      <c r="I56" s="255"/>
      <c r="J56" s="255"/>
      <c r="K56" s="256">
        <v>42908</v>
      </c>
      <c r="L56" s="258" t="s">
        <v>316</v>
      </c>
      <c r="M56" s="37"/>
    </row>
    <row r="57" spans="1:13" ht="38.25">
      <c r="A57" s="19"/>
      <c r="B57" s="19">
        <v>5</v>
      </c>
      <c r="C57" s="280" t="s">
        <v>179</v>
      </c>
      <c r="D57" s="56" t="s">
        <v>317</v>
      </c>
      <c r="E57" s="254" t="s">
        <v>318</v>
      </c>
      <c r="F57" s="254" t="s">
        <v>319</v>
      </c>
      <c r="G57" s="56" t="s">
        <v>320</v>
      </c>
      <c r="H57" s="56" t="s">
        <v>3672</v>
      </c>
      <c r="I57" s="255"/>
      <c r="J57" s="255"/>
      <c r="K57" s="256">
        <v>42818</v>
      </c>
      <c r="L57" s="258" t="s">
        <v>321</v>
      </c>
      <c r="M57" s="38"/>
    </row>
    <row r="58" spans="1:13" ht="38.25">
      <c r="A58" s="19"/>
      <c r="B58" s="19">
        <v>6</v>
      </c>
      <c r="C58" s="280" t="s">
        <v>156</v>
      </c>
      <c r="D58" s="56" t="s">
        <v>218</v>
      </c>
      <c r="E58" s="254" t="s">
        <v>219</v>
      </c>
      <c r="F58" s="254" t="s">
        <v>220</v>
      </c>
      <c r="G58" s="259" t="s">
        <v>221</v>
      </c>
      <c r="H58" s="56" t="s">
        <v>3672</v>
      </c>
      <c r="I58" s="260"/>
      <c r="J58" s="56"/>
      <c r="K58" s="256">
        <v>42955</v>
      </c>
      <c r="L58" s="254" t="s">
        <v>222</v>
      </c>
      <c r="M58" s="38"/>
    </row>
    <row r="59" spans="1:13" ht="38.25">
      <c r="A59" s="19"/>
      <c r="B59" s="19">
        <v>7</v>
      </c>
      <c r="C59" s="281" t="s">
        <v>180</v>
      </c>
      <c r="D59" s="56" t="s">
        <v>322</v>
      </c>
      <c r="E59" s="254" t="s">
        <v>323</v>
      </c>
      <c r="F59" s="254" t="s">
        <v>324</v>
      </c>
      <c r="G59" s="56" t="s">
        <v>325</v>
      </c>
      <c r="H59" s="56" t="s">
        <v>3672</v>
      </c>
      <c r="I59" s="255"/>
      <c r="J59" s="255"/>
      <c r="K59" s="256">
        <v>43089</v>
      </c>
      <c r="L59" s="258" t="s">
        <v>326</v>
      </c>
      <c r="M59" s="38"/>
    </row>
    <row r="60" spans="1:13" ht="38.25">
      <c r="A60" s="19"/>
      <c r="B60" s="19">
        <v>8</v>
      </c>
      <c r="C60" s="281" t="s">
        <v>172</v>
      </c>
      <c r="D60" s="56" t="s">
        <v>283</v>
      </c>
      <c r="E60" s="254" t="s">
        <v>284</v>
      </c>
      <c r="F60" s="254" t="s">
        <v>285</v>
      </c>
      <c r="G60" s="56" t="s">
        <v>286</v>
      </c>
      <c r="H60" s="56" t="s">
        <v>3672</v>
      </c>
      <c r="I60" s="255"/>
      <c r="J60" s="255"/>
      <c r="K60" s="256">
        <v>42948</v>
      </c>
      <c r="L60" s="261" t="s">
        <v>287</v>
      </c>
      <c r="M60" s="37"/>
    </row>
    <row r="61" spans="1:13" ht="38.25">
      <c r="A61" s="19"/>
      <c r="B61" s="19">
        <v>9</v>
      </c>
      <c r="C61" s="281" t="s">
        <v>173</v>
      </c>
      <c r="D61" s="56" t="s">
        <v>288</v>
      </c>
      <c r="E61" s="254" t="s">
        <v>289</v>
      </c>
      <c r="F61" s="254" t="s">
        <v>290</v>
      </c>
      <c r="G61" s="56" t="s">
        <v>291</v>
      </c>
      <c r="H61" s="56" t="s">
        <v>3672</v>
      </c>
      <c r="I61" s="255"/>
      <c r="J61" s="255"/>
      <c r="K61" s="256">
        <v>42803</v>
      </c>
      <c r="L61" s="261" t="s">
        <v>292</v>
      </c>
      <c r="M61" s="37"/>
    </row>
    <row r="62" spans="1:13" ht="38.25">
      <c r="A62" s="19"/>
      <c r="B62" s="19">
        <v>10</v>
      </c>
      <c r="C62" s="280" t="s">
        <v>5142</v>
      </c>
      <c r="D62" s="262" t="s">
        <v>5809</v>
      </c>
      <c r="E62" s="254" t="s">
        <v>5131</v>
      </c>
      <c r="F62" s="254" t="s">
        <v>5132</v>
      </c>
      <c r="G62" s="56" t="s">
        <v>5810</v>
      </c>
      <c r="H62" s="56" t="s">
        <v>3672</v>
      </c>
      <c r="I62" s="255"/>
      <c r="J62" s="255"/>
      <c r="K62" s="256">
        <v>43095</v>
      </c>
      <c r="L62" s="258" t="s">
        <v>5133</v>
      </c>
      <c r="M62" s="38"/>
    </row>
    <row r="63" spans="1:13" ht="51">
      <c r="A63" s="19"/>
      <c r="B63" s="19">
        <v>11</v>
      </c>
      <c r="C63" s="282" t="s">
        <v>5802</v>
      </c>
      <c r="D63" s="263" t="s">
        <v>5819</v>
      </c>
      <c r="E63" s="264" t="s">
        <v>5820</v>
      </c>
      <c r="F63" s="264" t="s">
        <v>5821</v>
      </c>
      <c r="G63" s="263" t="s">
        <v>5822</v>
      </c>
      <c r="H63" s="263" t="s">
        <v>3672</v>
      </c>
      <c r="I63" s="265"/>
      <c r="J63" s="265"/>
      <c r="K63" s="266">
        <v>42936</v>
      </c>
      <c r="L63" s="267" t="s">
        <v>5823</v>
      </c>
      <c r="M63" s="38"/>
    </row>
    <row r="64" spans="1:13" ht="38.25">
      <c r="A64" s="19"/>
      <c r="B64" s="19">
        <v>12</v>
      </c>
      <c r="C64" s="282" t="s">
        <v>6136</v>
      </c>
      <c r="D64" s="263" t="s">
        <v>6139</v>
      </c>
      <c r="E64" s="264" t="s">
        <v>6140</v>
      </c>
      <c r="F64" s="264" t="s">
        <v>6141</v>
      </c>
      <c r="G64" s="263" t="s">
        <v>6142</v>
      </c>
      <c r="H64" s="263" t="s">
        <v>3672</v>
      </c>
      <c r="I64" s="265"/>
      <c r="J64" s="265"/>
      <c r="K64" s="264">
        <v>42907</v>
      </c>
      <c r="L64" s="264" t="s">
        <v>6143</v>
      </c>
      <c r="M64" s="38"/>
    </row>
    <row r="65" spans="1:13" ht="38.25">
      <c r="A65" s="19"/>
      <c r="B65" s="19">
        <v>13</v>
      </c>
      <c r="C65" s="282" t="s">
        <v>7348</v>
      </c>
      <c r="D65" s="263" t="s">
        <v>7531</v>
      </c>
      <c r="E65" s="264" t="s">
        <v>8031</v>
      </c>
      <c r="F65" s="264" t="s">
        <v>7337</v>
      </c>
      <c r="G65" s="263" t="s">
        <v>405</v>
      </c>
      <c r="H65" s="263" t="s">
        <v>3672</v>
      </c>
      <c r="I65" s="265"/>
      <c r="J65" s="265"/>
      <c r="K65" s="264">
        <v>43082</v>
      </c>
      <c r="L65" s="264" t="s">
        <v>7338</v>
      </c>
      <c r="M65" s="30"/>
    </row>
    <row r="66" spans="1:13" ht="51">
      <c r="A66" s="19"/>
      <c r="B66" s="19">
        <v>14</v>
      </c>
      <c r="C66" s="281" t="s">
        <v>8207</v>
      </c>
      <c r="D66" s="268" t="s">
        <v>8210</v>
      </c>
      <c r="E66" s="264" t="s">
        <v>8211</v>
      </c>
      <c r="F66" s="264" t="s">
        <v>8212</v>
      </c>
      <c r="G66" s="263" t="s">
        <v>8213</v>
      </c>
      <c r="H66" s="263" t="s">
        <v>3672</v>
      </c>
      <c r="I66" s="269"/>
      <c r="J66" s="269"/>
      <c r="K66" s="264">
        <v>43063</v>
      </c>
      <c r="L66" s="267" t="s">
        <v>8214</v>
      </c>
      <c r="M66" s="30"/>
    </row>
    <row r="67" spans="1:13" ht="51">
      <c r="A67" s="19"/>
      <c r="B67" s="19">
        <v>15</v>
      </c>
      <c r="C67" s="280" t="s">
        <v>154</v>
      </c>
      <c r="D67" s="56" t="s">
        <v>208</v>
      </c>
      <c r="E67" s="254" t="s">
        <v>209</v>
      </c>
      <c r="F67" s="254" t="s">
        <v>210</v>
      </c>
      <c r="G67" s="56" t="s">
        <v>211</v>
      </c>
      <c r="H67" s="56" t="s">
        <v>3672</v>
      </c>
      <c r="I67" s="260"/>
      <c r="J67" s="56"/>
      <c r="K67" s="256">
        <v>42795</v>
      </c>
      <c r="L67" s="254" t="s">
        <v>212</v>
      </c>
      <c r="M67" s="30"/>
    </row>
    <row r="68" spans="1:13" ht="38.25">
      <c r="A68" s="19"/>
      <c r="B68" s="19">
        <v>16</v>
      </c>
      <c r="C68" s="280" t="s">
        <v>155</v>
      </c>
      <c r="D68" s="56" t="s">
        <v>213</v>
      </c>
      <c r="E68" s="254" t="s">
        <v>214</v>
      </c>
      <c r="F68" s="254" t="s">
        <v>215</v>
      </c>
      <c r="G68" s="104" t="s">
        <v>216</v>
      </c>
      <c r="H68" s="56" t="s">
        <v>3672</v>
      </c>
      <c r="I68" s="260"/>
      <c r="J68" s="56"/>
      <c r="K68" s="256">
        <v>42796</v>
      </c>
      <c r="L68" s="254" t="s">
        <v>217</v>
      </c>
      <c r="M68" s="30"/>
    </row>
    <row r="69" spans="1:13" ht="38.25">
      <c r="A69" s="19"/>
      <c r="B69" s="19">
        <v>17</v>
      </c>
      <c r="C69" s="281" t="s">
        <v>191</v>
      </c>
      <c r="D69" s="56" t="s">
        <v>373</v>
      </c>
      <c r="E69" s="254" t="s">
        <v>374</v>
      </c>
      <c r="F69" s="254" t="s">
        <v>375</v>
      </c>
      <c r="G69" s="56" t="s">
        <v>376</v>
      </c>
      <c r="H69" s="56" t="s">
        <v>3672</v>
      </c>
      <c r="I69" s="255"/>
      <c r="J69" s="255"/>
      <c r="K69" s="256">
        <v>42942</v>
      </c>
      <c r="L69" s="254" t="s">
        <v>377</v>
      </c>
      <c r="M69" s="30"/>
    </row>
    <row r="70" spans="1:13" ht="38.25">
      <c r="A70" s="19"/>
      <c r="B70" s="19">
        <v>18</v>
      </c>
      <c r="C70" s="283" t="s">
        <v>195</v>
      </c>
      <c r="D70" s="56" t="s">
        <v>392</v>
      </c>
      <c r="E70" s="254" t="s">
        <v>393</v>
      </c>
      <c r="F70" s="254" t="s">
        <v>394</v>
      </c>
      <c r="G70" s="56" t="s">
        <v>395</v>
      </c>
      <c r="H70" s="56" t="s">
        <v>3672</v>
      </c>
      <c r="I70" s="255"/>
      <c r="J70" s="255"/>
      <c r="K70" s="256">
        <v>42943</v>
      </c>
      <c r="L70" s="254" t="s">
        <v>396</v>
      </c>
      <c r="M70" s="30"/>
    </row>
    <row r="71" spans="1:13" ht="63.75">
      <c r="A71" s="19"/>
      <c r="B71" s="19">
        <v>19</v>
      </c>
      <c r="C71" s="283" t="s">
        <v>196</v>
      </c>
      <c r="D71" s="56" t="s">
        <v>397</v>
      </c>
      <c r="E71" s="254" t="s">
        <v>398</v>
      </c>
      <c r="F71" s="254" t="s">
        <v>399</v>
      </c>
      <c r="G71" s="56" t="s">
        <v>400</v>
      </c>
      <c r="H71" s="56" t="s">
        <v>3672</v>
      </c>
      <c r="I71" s="255"/>
      <c r="J71" s="255"/>
      <c r="K71" s="256">
        <v>42763</v>
      </c>
      <c r="L71" s="254" t="s">
        <v>401</v>
      </c>
      <c r="M71" s="30"/>
    </row>
    <row r="72" spans="1:13" ht="63.75">
      <c r="A72" s="19"/>
      <c r="B72" s="19">
        <v>20</v>
      </c>
      <c r="C72" s="280" t="s">
        <v>205</v>
      </c>
      <c r="D72" s="56" t="s">
        <v>437</v>
      </c>
      <c r="E72" s="254" t="s">
        <v>438</v>
      </c>
      <c r="F72" s="254" t="s">
        <v>439</v>
      </c>
      <c r="G72" s="56" t="s">
        <v>440</v>
      </c>
      <c r="H72" s="56" t="s">
        <v>3672</v>
      </c>
      <c r="I72" s="255"/>
      <c r="J72" s="255"/>
      <c r="K72" s="256">
        <v>42803</v>
      </c>
      <c r="L72" s="254" t="s">
        <v>441</v>
      </c>
      <c r="M72" s="37"/>
    </row>
    <row r="73" spans="1:13" ht="63.75">
      <c r="A73" s="19"/>
      <c r="B73" s="19">
        <v>21</v>
      </c>
      <c r="C73" s="281" t="s">
        <v>174</v>
      </c>
      <c r="D73" s="56" t="s">
        <v>293</v>
      </c>
      <c r="E73" s="254" t="s">
        <v>294</v>
      </c>
      <c r="F73" s="254" t="s">
        <v>295</v>
      </c>
      <c r="G73" s="56" t="s">
        <v>296</v>
      </c>
      <c r="H73" s="56" t="s">
        <v>3672</v>
      </c>
      <c r="I73" s="255"/>
      <c r="J73" s="255"/>
      <c r="K73" s="256">
        <v>42797</v>
      </c>
      <c r="L73" s="261" t="s">
        <v>297</v>
      </c>
      <c r="M73" s="30"/>
    </row>
    <row r="74" spans="1:13" ht="38.25">
      <c r="A74" s="19"/>
      <c r="B74" s="19">
        <v>22</v>
      </c>
      <c r="C74" s="281" t="s">
        <v>3708</v>
      </c>
      <c r="D74" s="56" t="s">
        <v>397</v>
      </c>
      <c r="E74" s="254" t="s">
        <v>3677</v>
      </c>
      <c r="F74" s="254" t="s">
        <v>3678</v>
      </c>
      <c r="G74" s="56" t="s">
        <v>3679</v>
      </c>
      <c r="H74" s="56" t="s">
        <v>3672</v>
      </c>
      <c r="I74" s="255"/>
      <c r="J74" s="255"/>
      <c r="K74" s="256">
        <v>43006</v>
      </c>
      <c r="L74" s="257" t="s">
        <v>3680</v>
      </c>
      <c r="M74" s="37"/>
    </row>
    <row r="75" spans="1:13" ht="38.25">
      <c r="A75" s="19"/>
      <c r="B75" s="19">
        <v>23</v>
      </c>
      <c r="C75" s="281" t="s">
        <v>3709</v>
      </c>
      <c r="D75" s="56" t="s">
        <v>373</v>
      </c>
      <c r="E75" s="254" t="s">
        <v>3677</v>
      </c>
      <c r="F75" s="254" t="s">
        <v>3681</v>
      </c>
      <c r="G75" s="56" t="s">
        <v>3679</v>
      </c>
      <c r="H75" s="56" t="s">
        <v>3672</v>
      </c>
      <c r="I75" s="255"/>
      <c r="J75" s="255"/>
      <c r="K75" s="256">
        <v>43007</v>
      </c>
      <c r="L75" s="257" t="s">
        <v>3682</v>
      </c>
      <c r="M75" s="37"/>
    </row>
    <row r="76" spans="1:13" ht="38.25">
      <c r="A76" s="19"/>
      <c r="B76" s="19">
        <v>24</v>
      </c>
      <c r="C76" s="280" t="s">
        <v>5141</v>
      </c>
      <c r="D76" s="56" t="s">
        <v>5127</v>
      </c>
      <c r="E76" s="254" t="s">
        <v>5128</v>
      </c>
      <c r="F76" s="254" t="s">
        <v>5129</v>
      </c>
      <c r="G76" s="56" t="s">
        <v>3679</v>
      </c>
      <c r="H76" s="56" t="s">
        <v>3672</v>
      </c>
      <c r="I76" s="255"/>
      <c r="J76" s="255"/>
      <c r="K76" s="256">
        <v>43005</v>
      </c>
      <c r="L76" s="258" t="s">
        <v>5130</v>
      </c>
      <c r="M76" s="37"/>
    </row>
    <row r="77" spans="1:13" ht="38.25">
      <c r="A77" s="19"/>
      <c r="B77" s="19">
        <v>25</v>
      </c>
      <c r="C77" s="280" t="s">
        <v>3710</v>
      </c>
      <c r="D77" s="56" t="s">
        <v>373</v>
      </c>
      <c r="E77" s="254" t="s">
        <v>3683</v>
      </c>
      <c r="F77" s="254" t="s">
        <v>3684</v>
      </c>
      <c r="G77" s="56" t="s">
        <v>3685</v>
      </c>
      <c r="H77" s="56" t="s">
        <v>3672</v>
      </c>
      <c r="I77" s="255"/>
      <c r="J77" s="255"/>
      <c r="K77" s="256">
        <v>42837</v>
      </c>
      <c r="L77" s="258" t="s">
        <v>3686</v>
      </c>
      <c r="M77" s="37"/>
    </row>
    <row r="78" spans="1:13" ht="38.25">
      <c r="A78" s="19"/>
      <c r="B78" s="19">
        <v>26</v>
      </c>
      <c r="C78" s="280" t="s">
        <v>5800</v>
      </c>
      <c r="D78" s="262" t="s">
        <v>5811</v>
      </c>
      <c r="E78" s="254" t="s">
        <v>5812</v>
      </c>
      <c r="F78" s="254" t="s">
        <v>5813</v>
      </c>
      <c r="G78" s="56" t="s">
        <v>5814</v>
      </c>
      <c r="H78" s="56" t="s">
        <v>3672</v>
      </c>
      <c r="I78" s="255"/>
      <c r="J78" s="255"/>
      <c r="K78" s="256">
        <v>43090</v>
      </c>
      <c r="L78" s="258" t="s">
        <v>5815</v>
      </c>
      <c r="M78" s="37"/>
    </row>
    <row r="79" spans="1:13" ht="38.25">
      <c r="A79" s="19"/>
      <c r="B79" s="19">
        <v>27</v>
      </c>
      <c r="C79" s="280" t="s">
        <v>5801</v>
      </c>
      <c r="D79" s="262" t="s">
        <v>392</v>
      </c>
      <c r="E79" s="254" t="s">
        <v>5812</v>
      </c>
      <c r="F79" s="254" t="s">
        <v>5816</v>
      </c>
      <c r="G79" s="56" t="s">
        <v>5817</v>
      </c>
      <c r="H79" s="56" t="s">
        <v>3672</v>
      </c>
      <c r="I79" s="255"/>
      <c r="J79" s="255"/>
      <c r="K79" s="256">
        <v>43091</v>
      </c>
      <c r="L79" s="258" t="s">
        <v>5818</v>
      </c>
      <c r="M79" s="37"/>
    </row>
    <row r="80" spans="1:13" ht="38.25">
      <c r="A80" s="19"/>
      <c r="B80" s="19">
        <v>28</v>
      </c>
      <c r="C80" s="282" t="s">
        <v>6137</v>
      </c>
      <c r="D80" s="263" t="s">
        <v>6144</v>
      </c>
      <c r="E80" s="264" t="s">
        <v>6145</v>
      </c>
      <c r="F80" s="264" t="s">
        <v>6146</v>
      </c>
      <c r="G80" s="263" t="s">
        <v>6147</v>
      </c>
      <c r="H80" s="263" t="s">
        <v>3672</v>
      </c>
      <c r="I80" s="265"/>
      <c r="J80" s="265"/>
      <c r="K80" s="264">
        <v>42913</v>
      </c>
      <c r="L80" s="264" t="s">
        <v>6148</v>
      </c>
      <c r="M80" s="37"/>
    </row>
    <row r="81" spans="1:13" ht="51">
      <c r="A81" s="19"/>
      <c r="B81" s="19">
        <v>29</v>
      </c>
      <c r="C81" s="281" t="s">
        <v>7528</v>
      </c>
      <c r="D81" s="268" t="s">
        <v>7532</v>
      </c>
      <c r="E81" s="264" t="s">
        <v>7533</v>
      </c>
      <c r="F81" s="264" t="s">
        <v>7534</v>
      </c>
      <c r="G81" s="263" t="s">
        <v>7535</v>
      </c>
      <c r="H81" s="263" t="s">
        <v>3672</v>
      </c>
      <c r="I81" s="269"/>
      <c r="J81" s="269"/>
      <c r="K81" s="264">
        <v>43005</v>
      </c>
      <c r="L81" s="267" t="s">
        <v>7536</v>
      </c>
      <c r="M81" s="30"/>
    </row>
    <row r="82" spans="1:13" ht="38.25">
      <c r="A82" s="19"/>
      <c r="B82" s="19">
        <v>30</v>
      </c>
      <c r="C82" s="281" t="s">
        <v>7528</v>
      </c>
      <c r="D82" s="268" t="s">
        <v>7532</v>
      </c>
      <c r="E82" s="264" t="s">
        <v>7537</v>
      </c>
      <c r="F82" s="264" t="s">
        <v>7538</v>
      </c>
      <c r="G82" s="263" t="s">
        <v>7539</v>
      </c>
      <c r="H82" s="263" t="s">
        <v>3672</v>
      </c>
      <c r="I82" s="269"/>
      <c r="J82" s="269"/>
      <c r="K82" s="264">
        <v>43005</v>
      </c>
      <c r="L82" s="267" t="s">
        <v>7540</v>
      </c>
      <c r="M82" s="30"/>
    </row>
    <row r="83" spans="1:13" ht="51">
      <c r="A83" s="19"/>
      <c r="B83" s="19">
        <v>31</v>
      </c>
      <c r="C83" s="281" t="s">
        <v>7528</v>
      </c>
      <c r="D83" s="268" t="s">
        <v>7532</v>
      </c>
      <c r="E83" s="264" t="s">
        <v>7541</v>
      </c>
      <c r="F83" s="264" t="s">
        <v>8032</v>
      </c>
      <c r="G83" s="263" t="s">
        <v>7542</v>
      </c>
      <c r="H83" s="263" t="s">
        <v>3672</v>
      </c>
      <c r="I83" s="269"/>
      <c r="J83" s="269"/>
      <c r="K83" s="264">
        <v>43005</v>
      </c>
      <c r="L83" s="267" t="s">
        <v>7543</v>
      </c>
      <c r="M83" s="30"/>
    </row>
    <row r="84" spans="1:13" ht="63.75">
      <c r="A84" s="19"/>
      <c r="B84" s="19">
        <v>32</v>
      </c>
      <c r="C84" s="281" t="s">
        <v>7528</v>
      </c>
      <c r="D84" s="268" t="s">
        <v>7532</v>
      </c>
      <c r="E84" s="264" t="s">
        <v>7544</v>
      </c>
      <c r="F84" s="264" t="s">
        <v>7545</v>
      </c>
      <c r="G84" s="263" t="s">
        <v>7546</v>
      </c>
      <c r="H84" s="263" t="s">
        <v>3672</v>
      </c>
      <c r="I84" s="269"/>
      <c r="J84" s="269"/>
      <c r="K84" s="264">
        <v>43005</v>
      </c>
      <c r="L84" s="267" t="s">
        <v>7547</v>
      </c>
      <c r="M84" s="30"/>
    </row>
    <row r="85" spans="1:13" ht="63.75">
      <c r="A85" s="19"/>
      <c r="B85" s="19">
        <v>33</v>
      </c>
      <c r="C85" s="281" t="s">
        <v>7528</v>
      </c>
      <c r="D85" s="268" t="s">
        <v>7532</v>
      </c>
      <c r="E85" s="254" t="s">
        <v>8033</v>
      </c>
      <c r="F85" s="254" t="s">
        <v>8034</v>
      </c>
      <c r="G85" s="56" t="s">
        <v>7548</v>
      </c>
      <c r="H85" s="263" t="s">
        <v>3672</v>
      </c>
      <c r="I85" s="154"/>
      <c r="J85" s="154"/>
      <c r="K85" s="264">
        <v>43005</v>
      </c>
      <c r="L85" s="267" t="s">
        <v>7549</v>
      </c>
      <c r="M85" s="30"/>
    </row>
    <row r="86" spans="1:13" ht="63.75">
      <c r="A86" s="19"/>
      <c r="B86" s="19">
        <v>34</v>
      </c>
      <c r="C86" s="281" t="s">
        <v>7528</v>
      </c>
      <c r="D86" s="268" t="s">
        <v>7532</v>
      </c>
      <c r="E86" s="254" t="s">
        <v>7550</v>
      </c>
      <c r="F86" s="254" t="s">
        <v>7551</v>
      </c>
      <c r="G86" s="56" t="s">
        <v>7552</v>
      </c>
      <c r="H86" s="263" t="s">
        <v>3672</v>
      </c>
      <c r="I86" s="154"/>
      <c r="J86" s="154"/>
      <c r="K86" s="264">
        <v>43005</v>
      </c>
      <c r="L86" s="267" t="s">
        <v>7553</v>
      </c>
      <c r="M86" s="3"/>
    </row>
    <row r="87" spans="1:13" ht="51">
      <c r="A87" s="19"/>
      <c r="B87" s="19">
        <v>35</v>
      </c>
      <c r="C87" s="281" t="s">
        <v>7528</v>
      </c>
      <c r="D87" s="268" t="s">
        <v>7532</v>
      </c>
      <c r="E87" s="254" t="s">
        <v>7554</v>
      </c>
      <c r="F87" s="254" t="s">
        <v>7555</v>
      </c>
      <c r="G87" s="56" t="s">
        <v>7556</v>
      </c>
      <c r="H87" s="263" t="s">
        <v>3672</v>
      </c>
      <c r="I87" s="154"/>
      <c r="J87" s="154"/>
      <c r="K87" s="264">
        <v>43005</v>
      </c>
      <c r="L87" s="267" t="s">
        <v>7557</v>
      </c>
      <c r="M87" s="30"/>
    </row>
    <row r="88" spans="1:13" ht="89.25">
      <c r="A88" s="19"/>
      <c r="B88" s="19">
        <v>36</v>
      </c>
      <c r="C88" s="281" t="s">
        <v>7528</v>
      </c>
      <c r="D88" s="268" t="s">
        <v>7532</v>
      </c>
      <c r="E88" s="264" t="s">
        <v>7558</v>
      </c>
      <c r="F88" s="264" t="s">
        <v>8035</v>
      </c>
      <c r="G88" s="263" t="s">
        <v>7559</v>
      </c>
      <c r="H88" s="263" t="s">
        <v>3672</v>
      </c>
      <c r="I88" s="269"/>
      <c r="J88" s="269"/>
      <c r="K88" s="264">
        <v>43005</v>
      </c>
      <c r="L88" s="267" t="s">
        <v>7560</v>
      </c>
      <c r="M88" s="30"/>
    </row>
    <row r="89" spans="1:13" ht="63.75">
      <c r="A89" s="19"/>
      <c r="B89" s="19">
        <v>37</v>
      </c>
      <c r="C89" s="281" t="s">
        <v>7528</v>
      </c>
      <c r="D89" s="268" t="s">
        <v>7532</v>
      </c>
      <c r="E89" s="264" t="s">
        <v>7561</v>
      </c>
      <c r="F89" s="264" t="s">
        <v>8036</v>
      </c>
      <c r="G89" s="263" t="s">
        <v>7562</v>
      </c>
      <c r="H89" s="263" t="s">
        <v>3672</v>
      </c>
      <c r="I89" s="269"/>
      <c r="J89" s="269"/>
      <c r="K89" s="264">
        <v>43005</v>
      </c>
      <c r="L89" s="267" t="s">
        <v>7563</v>
      </c>
      <c r="M89" s="30"/>
    </row>
    <row r="90" spans="1:13" ht="38.25">
      <c r="A90" s="19"/>
      <c r="B90" s="19">
        <v>38</v>
      </c>
      <c r="C90" s="281" t="s">
        <v>7528</v>
      </c>
      <c r="D90" s="268" t="s">
        <v>7532</v>
      </c>
      <c r="E90" s="264" t="s">
        <v>7564</v>
      </c>
      <c r="F90" s="264" t="s">
        <v>7565</v>
      </c>
      <c r="G90" s="263" t="s">
        <v>7566</v>
      </c>
      <c r="H90" s="263" t="s">
        <v>3672</v>
      </c>
      <c r="I90" s="269"/>
      <c r="J90" s="269"/>
      <c r="K90" s="264">
        <v>43005</v>
      </c>
      <c r="L90" s="267" t="s">
        <v>7567</v>
      </c>
      <c r="M90" s="37"/>
    </row>
    <row r="91" spans="1:13" ht="51">
      <c r="A91" s="19"/>
      <c r="B91" s="19">
        <v>39</v>
      </c>
      <c r="C91" s="281" t="s">
        <v>7528</v>
      </c>
      <c r="D91" s="268" t="s">
        <v>7532</v>
      </c>
      <c r="E91" s="264" t="s">
        <v>7568</v>
      </c>
      <c r="F91" s="264" t="s">
        <v>7569</v>
      </c>
      <c r="G91" s="263" t="s">
        <v>8037</v>
      </c>
      <c r="H91" s="263" t="s">
        <v>3672</v>
      </c>
      <c r="I91" s="269"/>
      <c r="J91" s="269"/>
      <c r="K91" s="264">
        <v>43005</v>
      </c>
      <c r="L91" s="267" t="s">
        <v>7570</v>
      </c>
      <c r="M91" s="37"/>
    </row>
    <row r="92" spans="1:13" ht="38.25">
      <c r="A92" s="19"/>
      <c r="B92" s="19">
        <v>40</v>
      </c>
      <c r="C92" s="281" t="s">
        <v>203</v>
      </c>
      <c r="D92" s="268" t="s">
        <v>213</v>
      </c>
      <c r="E92" s="264" t="s">
        <v>8456</v>
      </c>
      <c r="F92" s="264" t="s">
        <v>8457</v>
      </c>
      <c r="G92" s="263" t="s">
        <v>8458</v>
      </c>
      <c r="H92" s="263" t="s">
        <v>3672</v>
      </c>
      <c r="I92" s="269"/>
      <c r="J92" s="269"/>
      <c r="K92" s="264" t="s">
        <v>8459</v>
      </c>
      <c r="L92" s="267" t="s">
        <v>8460</v>
      </c>
      <c r="M92" s="30"/>
    </row>
    <row r="93" spans="1:13" ht="38.25">
      <c r="A93" s="19"/>
      <c r="B93" s="19">
        <v>41</v>
      </c>
      <c r="C93" s="281" t="s">
        <v>8482</v>
      </c>
      <c r="D93" s="268" t="s">
        <v>8461</v>
      </c>
      <c r="E93" s="264" t="s">
        <v>8456</v>
      </c>
      <c r="F93" s="264" t="s">
        <v>8462</v>
      </c>
      <c r="G93" s="263" t="s">
        <v>7576</v>
      </c>
      <c r="H93" s="263" t="s">
        <v>3672</v>
      </c>
      <c r="I93" s="269"/>
      <c r="J93" s="269"/>
      <c r="K93" s="264" t="s">
        <v>8463</v>
      </c>
      <c r="L93" s="267" t="s">
        <v>8464</v>
      </c>
      <c r="M93" s="37"/>
    </row>
    <row r="94" spans="1:13" ht="38.25">
      <c r="A94" s="19"/>
      <c r="B94" s="19">
        <v>42</v>
      </c>
      <c r="C94" s="281" t="s">
        <v>8483</v>
      </c>
      <c r="D94" s="268" t="s">
        <v>8465</v>
      </c>
      <c r="E94" s="264" t="s">
        <v>8456</v>
      </c>
      <c r="F94" s="264" t="s">
        <v>8466</v>
      </c>
      <c r="G94" s="263" t="s">
        <v>7576</v>
      </c>
      <c r="H94" s="263" t="s">
        <v>3672</v>
      </c>
      <c r="I94" s="269"/>
      <c r="J94" s="269"/>
      <c r="K94" s="264" t="s">
        <v>8463</v>
      </c>
      <c r="L94" s="267" t="s">
        <v>8467</v>
      </c>
      <c r="M94" s="30"/>
    </row>
    <row r="95" spans="1:13" ht="38.25">
      <c r="A95" s="19"/>
      <c r="B95" s="19">
        <v>43</v>
      </c>
      <c r="C95" s="281" t="s">
        <v>1333</v>
      </c>
      <c r="D95" s="268" t="s">
        <v>8468</v>
      </c>
      <c r="E95" s="264" t="s">
        <v>8456</v>
      </c>
      <c r="F95" s="264" t="s">
        <v>8469</v>
      </c>
      <c r="G95" s="263" t="s">
        <v>7576</v>
      </c>
      <c r="H95" s="263" t="s">
        <v>3672</v>
      </c>
      <c r="I95" s="269"/>
      <c r="J95" s="269"/>
      <c r="K95" s="264" t="s">
        <v>8459</v>
      </c>
      <c r="L95" s="267" t="s">
        <v>8470</v>
      </c>
      <c r="M95" s="30"/>
    </row>
    <row r="96" spans="1:13" ht="38.25">
      <c r="A96" s="19"/>
      <c r="B96" s="19">
        <v>44</v>
      </c>
      <c r="C96" s="281" t="s">
        <v>8484</v>
      </c>
      <c r="D96" s="268" t="s">
        <v>213</v>
      </c>
      <c r="E96" s="264" t="s">
        <v>8456</v>
      </c>
      <c r="F96" s="264" t="s">
        <v>8471</v>
      </c>
      <c r="G96" s="263" t="s">
        <v>7576</v>
      </c>
      <c r="H96" s="263" t="s">
        <v>3672</v>
      </c>
      <c r="I96" s="269"/>
      <c r="J96" s="269"/>
      <c r="K96" s="264" t="s">
        <v>8459</v>
      </c>
      <c r="L96" s="267" t="s">
        <v>8472</v>
      </c>
      <c r="M96" s="37"/>
    </row>
    <row r="97" spans="1:13" ht="38.25">
      <c r="A97" s="19"/>
      <c r="B97" s="19">
        <v>45</v>
      </c>
      <c r="C97" s="281" t="s">
        <v>8485</v>
      </c>
      <c r="D97" s="268" t="s">
        <v>8473</v>
      </c>
      <c r="E97" s="264" t="s">
        <v>8456</v>
      </c>
      <c r="F97" s="264" t="s">
        <v>8474</v>
      </c>
      <c r="G97" s="263" t="s">
        <v>7576</v>
      </c>
      <c r="H97" s="263" t="s">
        <v>3672</v>
      </c>
      <c r="I97" s="269"/>
      <c r="J97" s="269"/>
      <c r="K97" s="264" t="s">
        <v>8459</v>
      </c>
      <c r="L97" s="267" t="s">
        <v>8475</v>
      </c>
      <c r="M97" s="37"/>
    </row>
    <row r="98" spans="1:13" ht="63.75">
      <c r="A98" s="19"/>
      <c r="B98" s="19">
        <v>46</v>
      </c>
      <c r="C98" s="284" t="s">
        <v>161</v>
      </c>
      <c r="D98" s="107" t="s">
        <v>237</v>
      </c>
      <c r="E98" s="270" t="s">
        <v>238</v>
      </c>
      <c r="F98" s="270" t="s">
        <v>239</v>
      </c>
      <c r="G98" s="107" t="s">
        <v>240</v>
      </c>
      <c r="H98" s="271" t="s">
        <v>3672</v>
      </c>
      <c r="I98" s="253"/>
      <c r="J98" s="253"/>
      <c r="K98" s="272">
        <v>42755</v>
      </c>
      <c r="L98" s="270" t="s">
        <v>241</v>
      </c>
      <c r="M98" s="37"/>
    </row>
    <row r="99" spans="1:13" ht="38.25">
      <c r="A99" s="19"/>
      <c r="B99" s="19">
        <v>47</v>
      </c>
      <c r="C99" s="284" t="s">
        <v>162</v>
      </c>
      <c r="D99" s="271" t="s">
        <v>242</v>
      </c>
      <c r="E99" s="270" t="s">
        <v>243</v>
      </c>
      <c r="F99" s="270" t="s">
        <v>244</v>
      </c>
      <c r="G99" s="271" t="s">
        <v>245</v>
      </c>
      <c r="H99" s="271" t="s">
        <v>3672</v>
      </c>
      <c r="I99" s="273"/>
      <c r="J99" s="273"/>
      <c r="K99" s="272">
        <v>42755</v>
      </c>
      <c r="L99" s="274" t="s">
        <v>246</v>
      </c>
      <c r="M99" s="38"/>
    </row>
    <row r="100" spans="1:13" ht="51">
      <c r="A100" s="19"/>
      <c r="B100" s="19">
        <v>48</v>
      </c>
      <c r="C100" s="284" t="s">
        <v>163</v>
      </c>
      <c r="D100" s="271" t="s">
        <v>247</v>
      </c>
      <c r="E100" s="270" t="s">
        <v>5824</v>
      </c>
      <c r="F100" s="270" t="s">
        <v>248</v>
      </c>
      <c r="G100" s="271" t="s">
        <v>8038</v>
      </c>
      <c r="H100" s="271" t="s">
        <v>3672</v>
      </c>
      <c r="I100" s="273"/>
      <c r="J100" s="273"/>
      <c r="K100" s="272">
        <v>42755</v>
      </c>
      <c r="L100" s="274" t="s">
        <v>249</v>
      </c>
      <c r="M100" s="38"/>
    </row>
    <row r="101" spans="1:13" ht="38.25">
      <c r="A101" s="19"/>
      <c r="B101" s="19">
        <v>49</v>
      </c>
      <c r="C101" s="284" t="s">
        <v>164</v>
      </c>
      <c r="D101" s="271" t="s">
        <v>250</v>
      </c>
      <c r="E101" s="270" t="s">
        <v>251</v>
      </c>
      <c r="F101" s="270" t="s">
        <v>252</v>
      </c>
      <c r="G101" s="271" t="s">
        <v>253</v>
      </c>
      <c r="H101" s="271" t="s">
        <v>3672</v>
      </c>
      <c r="I101" s="273"/>
      <c r="J101" s="273"/>
      <c r="K101" s="272">
        <v>42936</v>
      </c>
      <c r="L101" s="274" t="s">
        <v>254</v>
      </c>
      <c r="M101" s="38"/>
    </row>
    <row r="102" spans="1:13" ht="38.25">
      <c r="A102" s="19"/>
      <c r="B102" s="19">
        <v>50</v>
      </c>
      <c r="C102" s="284" t="s">
        <v>165</v>
      </c>
      <c r="D102" s="271" t="s">
        <v>255</v>
      </c>
      <c r="E102" s="270" t="s">
        <v>256</v>
      </c>
      <c r="F102" s="270" t="s">
        <v>257</v>
      </c>
      <c r="G102" s="271" t="s">
        <v>258</v>
      </c>
      <c r="H102" s="271" t="s">
        <v>3672</v>
      </c>
      <c r="I102" s="273"/>
      <c r="J102" s="273"/>
      <c r="K102" s="272">
        <v>42881</v>
      </c>
      <c r="L102" s="274" t="s">
        <v>259</v>
      </c>
      <c r="M102" s="38"/>
    </row>
    <row r="103" spans="1:13" ht="38.25">
      <c r="A103" s="19"/>
      <c r="B103" s="19">
        <v>51</v>
      </c>
      <c r="C103" s="284" t="s">
        <v>166</v>
      </c>
      <c r="D103" s="271" t="s">
        <v>260</v>
      </c>
      <c r="E103" s="270" t="s">
        <v>261</v>
      </c>
      <c r="F103" s="270" t="s">
        <v>262</v>
      </c>
      <c r="G103" s="271" t="s">
        <v>221</v>
      </c>
      <c r="H103" s="271" t="s">
        <v>3672</v>
      </c>
      <c r="I103" s="273"/>
      <c r="J103" s="273"/>
      <c r="K103" s="272">
        <v>42942</v>
      </c>
      <c r="L103" s="274" t="s">
        <v>263</v>
      </c>
      <c r="M103" s="38"/>
    </row>
    <row r="104" spans="1:13" ht="38.25">
      <c r="A104" s="19"/>
      <c r="B104" s="19">
        <v>52</v>
      </c>
      <c r="C104" s="284" t="s">
        <v>167</v>
      </c>
      <c r="D104" s="271" t="s">
        <v>260</v>
      </c>
      <c r="E104" s="270" t="s">
        <v>264</v>
      </c>
      <c r="F104" s="270" t="s">
        <v>265</v>
      </c>
      <c r="G104" s="271" t="s">
        <v>266</v>
      </c>
      <c r="H104" s="271" t="s">
        <v>3672</v>
      </c>
      <c r="I104" s="273"/>
      <c r="J104" s="273"/>
      <c r="K104" s="272">
        <v>42936</v>
      </c>
      <c r="L104" s="274" t="s">
        <v>267</v>
      </c>
      <c r="M104" s="37"/>
    </row>
    <row r="105" spans="1:13" ht="38.25">
      <c r="A105" s="19"/>
      <c r="B105" s="19">
        <v>53</v>
      </c>
      <c r="C105" s="284" t="s">
        <v>168</v>
      </c>
      <c r="D105" s="271" t="s">
        <v>268</v>
      </c>
      <c r="E105" s="270" t="s">
        <v>269</v>
      </c>
      <c r="F105" s="270" t="s">
        <v>270</v>
      </c>
      <c r="G105" s="271" t="s">
        <v>271</v>
      </c>
      <c r="H105" s="271" t="s">
        <v>3672</v>
      </c>
      <c r="I105" s="273"/>
      <c r="J105" s="273"/>
      <c r="K105" s="272">
        <v>42755</v>
      </c>
      <c r="L105" s="274" t="s">
        <v>272</v>
      </c>
      <c r="M105" s="37"/>
    </row>
    <row r="106" spans="1:13" ht="38.25">
      <c r="A106" s="19"/>
      <c r="B106" s="19">
        <v>54</v>
      </c>
      <c r="C106" s="285" t="s">
        <v>169</v>
      </c>
      <c r="D106" s="263" t="s">
        <v>273</v>
      </c>
      <c r="E106" s="264" t="s">
        <v>274</v>
      </c>
      <c r="F106" s="264" t="s">
        <v>275</v>
      </c>
      <c r="G106" s="263" t="s">
        <v>276</v>
      </c>
      <c r="H106" s="263" t="s">
        <v>3672</v>
      </c>
      <c r="I106" s="275"/>
      <c r="J106" s="275"/>
      <c r="K106" s="266">
        <v>42972</v>
      </c>
      <c r="L106" s="274" t="s">
        <v>3673</v>
      </c>
      <c r="M106" s="37"/>
    </row>
    <row r="107" spans="1:13" ht="38.25">
      <c r="A107" s="19"/>
      <c r="B107" s="19">
        <v>55</v>
      </c>
      <c r="C107" s="282" t="s">
        <v>170</v>
      </c>
      <c r="D107" s="263" t="s">
        <v>3674</v>
      </c>
      <c r="E107" s="264" t="s">
        <v>277</v>
      </c>
      <c r="F107" s="264" t="s">
        <v>278</v>
      </c>
      <c r="G107" s="263" t="s">
        <v>7571</v>
      </c>
      <c r="H107" s="263" t="s">
        <v>3672</v>
      </c>
      <c r="I107" s="265"/>
      <c r="J107" s="265"/>
      <c r="K107" s="266">
        <v>42916</v>
      </c>
      <c r="L107" s="276" t="s">
        <v>3675</v>
      </c>
      <c r="M107" s="3"/>
    </row>
    <row r="108" spans="1:13" ht="38.25">
      <c r="A108" s="19"/>
      <c r="B108" s="19">
        <v>56</v>
      </c>
      <c r="C108" s="282" t="s">
        <v>171</v>
      </c>
      <c r="D108" s="263" t="s">
        <v>3676</v>
      </c>
      <c r="E108" s="264" t="s">
        <v>279</v>
      </c>
      <c r="F108" s="264" t="s">
        <v>280</v>
      </c>
      <c r="G108" s="263" t="s">
        <v>281</v>
      </c>
      <c r="H108" s="263" t="s">
        <v>3672</v>
      </c>
      <c r="I108" s="265"/>
      <c r="J108" s="265"/>
      <c r="K108" s="266">
        <v>42970</v>
      </c>
      <c r="L108" s="276" t="s">
        <v>282</v>
      </c>
      <c r="M108" s="3"/>
    </row>
    <row r="109" spans="1:13" ht="38.25">
      <c r="A109" s="19"/>
      <c r="B109" s="19">
        <v>57</v>
      </c>
      <c r="C109" s="285" t="s">
        <v>4853</v>
      </c>
      <c r="D109" s="263" t="s">
        <v>3676</v>
      </c>
      <c r="E109" s="264" t="s">
        <v>4849</v>
      </c>
      <c r="F109" s="264" t="s">
        <v>4850</v>
      </c>
      <c r="G109" s="263" t="s">
        <v>4851</v>
      </c>
      <c r="H109" s="263" t="s">
        <v>3672</v>
      </c>
      <c r="I109" s="265"/>
      <c r="J109" s="265"/>
      <c r="K109" s="266">
        <v>42971</v>
      </c>
      <c r="L109" s="267" t="s">
        <v>4852</v>
      </c>
      <c r="M109" s="3"/>
    </row>
    <row r="110" spans="1:13" ht="38.25">
      <c r="A110" s="19"/>
      <c r="B110" s="19">
        <v>58</v>
      </c>
      <c r="C110" s="285" t="s">
        <v>181</v>
      </c>
      <c r="D110" s="263" t="s">
        <v>327</v>
      </c>
      <c r="E110" s="270" t="s">
        <v>3688</v>
      </c>
      <c r="F110" s="264" t="s">
        <v>328</v>
      </c>
      <c r="G110" s="277" t="s">
        <v>221</v>
      </c>
      <c r="H110" s="263" t="s">
        <v>3672</v>
      </c>
      <c r="I110" s="265"/>
      <c r="J110" s="265"/>
      <c r="K110" s="266">
        <v>42933</v>
      </c>
      <c r="L110" s="267" t="s">
        <v>329</v>
      </c>
      <c r="M110" s="37"/>
    </row>
    <row r="111" spans="1:13" ht="38.25">
      <c r="A111" s="19"/>
      <c r="B111" s="19">
        <v>59</v>
      </c>
      <c r="C111" s="282" t="s">
        <v>5856</v>
      </c>
      <c r="D111" s="263" t="s">
        <v>5859</v>
      </c>
      <c r="E111" s="264" t="s">
        <v>5860</v>
      </c>
      <c r="F111" s="264" t="s">
        <v>5861</v>
      </c>
      <c r="G111" s="263" t="s">
        <v>5862</v>
      </c>
      <c r="H111" s="263" t="s">
        <v>3672</v>
      </c>
      <c r="I111" s="265"/>
      <c r="J111" s="265"/>
      <c r="K111" s="266">
        <v>42956</v>
      </c>
      <c r="L111" s="267" t="s">
        <v>5863</v>
      </c>
      <c r="M111" s="37"/>
    </row>
    <row r="112" spans="1:13" ht="38.25">
      <c r="A112" s="19"/>
      <c r="B112" s="19">
        <v>60</v>
      </c>
      <c r="C112" s="282" t="s">
        <v>187</v>
      </c>
      <c r="D112" s="263" t="s">
        <v>352</v>
      </c>
      <c r="E112" s="264" t="s">
        <v>353</v>
      </c>
      <c r="F112" s="264" t="s">
        <v>354</v>
      </c>
      <c r="G112" s="263" t="s">
        <v>276</v>
      </c>
      <c r="H112" s="263" t="s">
        <v>3672</v>
      </c>
      <c r="I112" s="265"/>
      <c r="J112" s="265"/>
      <c r="K112" s="266">
        <v>42823</v>
      </c>
      <c r="L112" s="267" t="s">
        <v>355</v>
      </c>
      <c r="M112" s="37"/>
    </row>
    <row r="113" spans="1:13" ht="51">
      <c r="A113" s="19"/>
      <c r="B113" s="19">
        <v>61</v>
      </c>
      <c r="C113" s="282" t="s">
        <v>188</v>
      </c>
      <c r="D113" s="263" t="s">
        <v>356</v>
      </c>
      <c r="E113" s="264" t="s">
        <v>357</v>
      </c>
      <c r="F113" s="264" t="s">
        <v>358</v>
      </c>
      <c r="G113" s="263" t="s">
        <v>359</v>
      </c>
      <c r="H113" s="263" t="s">
        <v>3672</v>
      </c>
      <c r="I113" s="265"/>
      <c r="J113" s="265"/>
      <c r="K113" s="266">
        <v>42963</v>
      </c>
      <c r="L113" s="267" t="s">
        <v>360</v>
      </c>
      <c r="M113" s="37"/>
    </row>
    <row r="114" spans="1:13" ht="38.25">
      <c r="A114" s="19"/>
      <c r="B114" s="19">
        <v>62</v>
      </c>
      <c r="C114" s="285" t="s">
        <v>185</v>
      </c>
      <c r="D114" s="263" t="s">
        <v>343</v>
      </c>
      <c r="E114" s="264" t="s">
        <v>344</v>
      </c>
      <c r="F114" s="264" t="s">
        <v>345</v>
      </c>
      <c r="G114" s="263" t="s">
        <v>7572</v>
      </c>
      <c r="H114" s="263" t="s">
        <v>3672</v>
      </c>
      <c r="I114" s="265"/>
      <c r="J114" s="265"/>
      <c r="K114" s="266">
        <v>42936</v>
      </c>
      <c r="L114" s="267" t="s">
        <v>346</v>
      </c>
      <c r="M114" s="37"/>
    </row>
    <row r="115" spans="1:13" ht="114.75">
      <c r="A115" s="19"/>
      <c r="B115" s="19">
        <v>63</v>
      </c>
      <c r="C115" s="282" t="s">
        <v>5857</v>
      </c>
      <c r="D115" s="263" t="s">
        <v>5864</v>
      </c>
      <c r="E115" s="264" t="s">
        <v>370</v>
      </c>
      <c r="F115" s="264" t="s">
        <v>371</v>
      </c>
      <c r="G115" s="263" t="s">
        <v>5865</v>
      </c>
      <c r="H115" s="263" t="s">
        <v>3672</v>
      </c>
      <c r="I115" s="265"/>
      <c r="J115" s="265"/>
      <c r="K115" s="266">
        <v>42828</v>
      </c>
      <c r="L115" s="267" t="s">
        <v>5866</v>
      </c>
      <c r="M115" s="37"/>
    </row>
    <row r="116" spans="1:13" ht="38.25">
      <c r="A116" s="19"/>
      <c r="B116" s="19">
        <v>64</v>
      </c>
      <c r="C116" s="282" t="s">
        <v>5143</v>
      </c>
      <c r="D116" s="263" t="s">
        <v>5134</v>
      </c>
      <c r="E116" s="264" t="s">
        <v>5135</v>
      </c>
      <c r="F116" s="264" t="s">
        <v>5136</v>
      </c>
      <c r="G116" s="263" t="s">
        <v>8573</v>
      </c>
      <c r="H116" s="263" t="s">
        <v>3672</v>
      </c>
      <c r="I116" s="265"/>
      <c r="J116" s="265"/>
      <c r="K116" s="264">
        <v>43284</v>
      </c>
      <c r="L116" s="264" t="s">
        <v>8574</v>
      </c>
      <c r="M116" s="25"/>
    </row>
    <row r="117" spans="1:13" ht="38.25">
      <c r="A117" s="19"/>
      <c r="B117" s="19">
        <v>65</v>
      </c>
      <c r="C117" s="282" t="s">
        <v>5144</v>
      </c>
      <c r="D117" s="263" t="s">
        <v>5825</v>
      </c>
      <c r="E117" s="264" t="s">
        <v>5137</v>
      </c>
      <c r="F117" s="264" t="s">
        <v>5138</v>
      </c>
      <c r="G117" s="263" t="s">
        <v>5139</v>
      </c>
      <c r="H117" s="263" t="s">
        <v>3672</v>
      </c>
      <c r="I117" s="265"/>
      <c r="J117" s="265"/>
      <c r="K117" s="264">
        <v>42944</v>
      </c>
      <c r="L117" s="264" t="s">
        <v>5140</v>
      </c>
      <c r="M117" s="37"/>
    </row>
    <row r="118" spans="1:13" ht="51">
      <c r="A118" s="19"/>
      <c r="B118" s="19">
        <v>66</v>
      </c>
      <c r="C118" s="282" t="s">
        <v>5804</v>
      </c>
      <c r="D118" s="263" t="s">
        <v>5829</v>
      </c>
      <c r="E118" s="264" t="s">
        <v>5830</v>
      </c>
      <c r="F118" s="264" t="s">
        <v>5831</v>
      </c>
      <c r="G118" s="263" t="s">
        <v>5832</v>
      </c>
      <c r="H118" s="263" t="s">
        <v>3672</v>
      </c>
      <c r="I118" s="265"/>
      <c r="J118" s="265"/>
      <c r="K118" s="264">
        <v>42927</v>
      </c>
      <c r="L118" s="264" t="s">
        <v>5833</v>
      </c>
      <c r="M118" s="37"/>
    </row>
    <row r="119" spans="1:13" ht="76.5">
      <c r="A119" s="19"/>
      <c r="B119" s="19">
        <v>67</v>
      </c>
      <c r="C119" s="282" t="s">
        <v>5805</v>
      </c>
      <c r="D119" s="263" t="s">
        <v>5834</v>
      </c>
      <c r="E119" s="264" t="s">
        <v>5835</v>
      </c>
      <c r="F119" s="264" t="s">
        <v>5836</v>
      </c>
      <c r="G119" s="263" t="s">
        <v>7339</v>
      </c>
      <c r="H119" s="263" t="s">
        <v>3672</v>
      </c>
      <c r="I119" s="265"/>
      <c r="J119" s="265"/>
      <c r="K119" s="264">
        <v>42801</v>
      </c>
      <c r="L119" s="264" t="s">
        <v>5837</v>
      </c>
      <c r="M119" s="37"/>
    </row>
    <row r="120" spans="1:13" ht="38.25">
      <c r="A120" s="19"/>
      <c r="B120" s="19">
        <v>68</v>
      </c>
      <c r="C120" s="282" t="s">
        <v>5858</v>
      </c>
      <c r="D120" s="263" t="s">
        <v>5867</v>
      </c>
      <c r="E120" s="264" t="s">
        <v>5868</v>
      </c>
      <c r="F120" s="264" t="s">
        <v>5869</v>
      </c>
      <c r="G120" s="263" t="s">
        <v>5870</v>
      </c>
      <c r="H120" s="263" t="s">
        <v>3672</v>
      </c>
      <c r="I120" s="265"/>
      <c r="J120" s="265"/>
      <c r="K120" s="264">
        <v>42824</v>
      </c>
      <c r="L120" s="264" t="s">
        <v>5871</v>
      </c>
      <c r="M120" s="37"/>
    </row>
    <row r="121" spans="1:13" ht="38.25">
      <c r="A121" s="19"/>
      <c r="B121" s="19">
        <v>69</v>
      </c>
      <c r="C121" s="282" t="s">
        <v>5856</v>
      </c>
      <c r="D121" s="263" t="s">
        <v>5867</v>
      </c>
      <c r="E121" s="264" t="s">
        <v>5979</v>
      </c>
      <c r="F121" s="264" t="s">
        <v>5980</v>
      </c>
      <c r="G121" s="263" t="s">
        <v>5981</v>
      </c>
      <c r="H121" s="263" t="s">
        <v>3672</v>
      </c>
      <c r="I121" s="265"/>
      <c r="J121" s="265"/>
      <c r="K121" s="264">
        <v>42870</v>
      </c>
      <c r="L121" s="264" t="s">
        <v>5982</v>
      </c>
      <c r="M121" s="37"/>
    </row>
    <row r="122" spans="1:13" ht="38.25">
      <c r="A122" s="19"/>
      <c r="B122" s="19">
        <v>70</v>
      </c>
      <c r="C122" s="282" t="s">
        <v>5997</v>
      </c>
      <c r="D122" s="263" t="s">
        <v>5983</v>
      </c>
      <c r="E122" s="264" t="s">
        <v>5984</v>
      </c>
      <c r="F122" s="264" t="s">
        <v>5985</v>
      </c>
      <c r="G122" s="263" t="s">
        <v>5986</v>
      </c>
      <c r="H122" s="263" t="s">
        <v>3672</v>
      </c>
      <c r="I122" s="265"/>
      <c r="J122" s="265"/>
      <c r="K122" s="264">
        <v>42886</v>
      </c>
      <c r="L122" s="264" t="s">
        <v>5987</v>
      </c>
      <c r="M122" s="37"/>
    </row>
    <row r="123" spans="1:13" ht="38.25">
      <c r="A123" s="19"/>
      <c r="B123" s="19">
        <v>71</v>
      </c>
      <c r="C123" s="282" t="s">
        <v>7529</v>
      </c>
      <c r="D123" s="263" t="s">
        <v>7573</v>
      </c>
      <c r="E123" s="264" t="s">
        <v>7574</v>
      </c>
      <c r="F123" s="264" t="s">
        <v>7575</v>
      </c>
      <c r="G123" s="263" t="s">
        <v>7576</v>
      </c>
      <c r="H123" s="263" t="s">
        <v>3672</v>
      </c>
      <c r="I123" s="265"/>
      <c r="J123" s="265"/>
      <c r="K123" s="264">
        <v>43000</v>
      </c>
      <c r="L123" s="264" t="s">
        <v>7577</v>
      </c>
      <c r="M123" s="37"/>
    </row>
    <row r="124" spans="1:13" ht="102">
      <c r="A124" s="19"/>
      <c r="B124" s="19">
        <v>72</v>
      </c>
      <c r="C124" s="282" t="s">
        <v>5803</v>
      </c>
      <c r="D124" s="263" t="s">
        <v>5826</v>
      </c>
      <c r="E124" s="264" t="s">
        <v>5827</v>
      </c>
      <c r="F124" s="264" t="s">
        <v>5828</v>
      </c>
      <c r="G124" s="263" t="s">
        <v>8039</v>
      </c>
      <c r="H124" s="263" t="s">
        <v>11</v>
      </c>
      <c r="I124" s="265"/>
      <c r="J124" s="265"/>
      <c r="K124" s="264">
        <v>43006</v>
      </c>
      <c r="L124" s="264" t="s">
        <v>8040</v>
      </c>
      <c r="M124" s="37"/>
    </row>
    <row r="125" spans="1:13" ht="38.25">
      <c r="A125" s="19"/>
      <c r="B125" s="19">
        <v>73</v>
      </c>
      <c r="C125" s="282" t="s">
        <v>8587</v>
      </c>
      <c r="D125" s="263" t="s">
        <v>8575</v>
      </c>
      <c r="E125" s="264" t="s">
        <v>8576</v>
      </c>
      <c r="F125" s="264" t="s">
        <v>8577</v>
      </c>
      <c r="G125" s="263" t="s">
        <v>8578</v>
      </c>
      <c r="H125" s="263" t="s">
        <v>11</v>
      </c>
      <c r="I125" s="265"/>
      <c r="J125" s="265"/>
      <c r="K125" s="264" t="s">
        <v>8579</v>
      </c>
      <c r="L125" s="264" t="s">
        <v>8580</v>
      </c>
      <c r="M125" s="37"/>
    </row>
    <row r="126" spans="1:13" ht="38.25">
      <c r="A126" s="19"/>
      <c r="B126" s="19">
        <v>74</v>
      </c>
      <c r="C126" s="282" t="s">
        <v>8588</v>
      </c>
      <c r="D126" s="263" t="s">
        <v>8581</v>
      </c>
      <c r="E126" s="264" t="s">
        <v>8582</v>
      </c>
      <c r="F126" s="264" t="s">
        <v>8583</v>
      </c>
      <c r="G126" s="263" t="s">
        <v>8584</v>
      </c>
      <c r="H126" s="263" t="s">
        <v>11</v>
      </c>
      <c r="I126" s="265"/>
      <c r="J126" s="265"/>
      <c r="K126" s="264" t="s">
        <v>8585</v>
      </c>
      <c r="L126" s="264" t="s">
        <v>8586</v>
      </c>
      <c r="M126" s="37"/>
    </row>
    <row r="127" spans="1:13" ht="38.25">
      <c r="A127" s="19"/>
      <c r="B127" s="19">
        <v>75</v>
      </c>
      <c r="C127" s="285" t="s">
        <v>157</v>
      </c>
      <c r="D127" s="263" t="s">
        <v>3687</v>
      </c>
      <c r="E127" s="264" t="s">
        <v>223</v>
      </c>
      <c r="F127" s="264" t="s">
        <v>224</v>
      </c>
      <c r="G127" s="263" t="s">
        <v>225</v>
      </c>
      <c r="H127" s="263" t="s">
        <v>3672</v>
      </c>
      <c r="I127" s="278"/>
      <c r="J127" s="263"/>
      <c r="K127" s="266">
        <v>42809</v>
      </c>
      <c r="L127" s="264" t="s">
        <v>226</v>
      </c>
      <c r="M127" s="37"/>
    </row>
    <row r="128" spans="1:13" ht="38.25">
      <c r="A128" s="19"/>
      <c r="B128" s="19">
        <v>76</v>
      </c>
      <c r="C128" s="285" t="s">
        <v>158</v>
      </c>
      <c r="D128" s="263" t="s">
        <v>227</v>
      </c>
      <c r="E128" s="264" t="s">
        <v>228</v>
      </c>
      <c r="F128" s="264" t="s">
        <v>229</v>
      </c>
      <c r="G128" s="263" t="s">
        <v>221</v>
      </c>
      <c r="H128" s="263" t="s">
        <v>3672</v>
      </c>
      <c r="I128" s="278"/>
      <c r="J128" s="278"/>
      <c r="K128" s="266">
        <v>42809</v>
      </c>
      <c r="L128" s="264" t="s">
        <v>230</v>
      </c>
      <c r="M128" s="37"/>
    </row>
    <row r="129" spans="1:13" ht="38.25">
      <c r="A129" s="19"/>
      <c r="B129" s="19">
        <v>77</v>
      </c>
      <c r="C129" s="285" t="s">
        <v>159</v>
      </c>
      <c r="D129" s="263" t="s">
        <v>231</v>
      </c>
      <c r="E129" s="264" t="s">
        <v>232</v>
      </c>
      <c r="F129" s="264" t="s">
        <v>233</v>
      </c>
      <c r="G129" s="263" t="s">
        <v>234</v>
      </c>
      <c r="H129" s="263" t="s">
        <v>3672</v>
      </c>
      <c r="I129" s="278"/>
      <c r="J129" s="278"/>
      <c r="K129" s="266">
        <v>42993</v>
      </c>
      <c r="L129" s="264" t="s">
        <v>235</v>
      </c>
      <c r="M129" s="37"/>
    </row>
    <row r="130" spans="1:13" ht="38.25">
      <c r="A130" s="19"/>
      <c r="B130" s="19">
        <v>78</v>
      </c>
      <c r="C130" s="285" t="s">
        <v>197</v>
      </c>
      <c r="D130" s="263" t="s">
        <v>402</v>
      </c>
      <c r="E130" s="264" t="s">
        <v>403</v>
      </c>
      <c r="F130" s="264" t="s">
        <v>404</v>
      </c>
      <c r="G130" s="263" t="s">
        <v>405</v>
      </c>
      <c r="H130" s="263" t="s">
        <v>3672</v>
      </c>
      <c r="I130" s="265"/>
      <c r="J130" s="265"/>
      <c r="K130" s="266">
        <v>42943</v>
      </c>
      <c r="L130" s="264" t="s">
        <v>406</v>
      </c>
      <c r="M130" s="3" t="s">
        <v>372</v>
      </c>
    </row>
    <row r="131" spans="1:13" ht="38.25">
      <c r="A131" s="19"/>
      <c r="B131" s="19">
        <v>79</v>
      </c>
      <c r="C131" s="285" t="s">
        <v>198</v>
      </c>
      <c r="D131" s="263" t="s">
        <v>407</v>
      </c>
      <c r="E131" s="264" t="s">
        <v>408</v>
      </c>
      <c r="F131" s="264" t="s">
        <v>409</v>
      </c>
      <c r="G131" s="263" t="s">
        <v>410</v>
      </c>
      <c r="H131" s="263" t="s">
        <v>3672</v>
      </c>
      <c r="I131" s="265"/>
      <c r="J131" s="265"/>
      <c r="K131" s="266">
        <v>42936</v>
      </c>
      <c r="L131" s="264" t="s">
        <v>411</v>
      </c>
      <c r="M131" s="3" t="s">
        <v>372</v>
      </c>
    </row>
    <row r="132" spans="1:13" ht="38.25">
      <c r="A132" s="19"/>
      <c r="B132" s="19">
        <v>80</v>
      </c>
      <c r="C132" s="285" t="s">
        <v>200</v>
      </c>
      <c r="D132" s="263" t="s">
        <v>412</v>
      </c>
      <c r="E132" s="264" t="s">
        <v>413</v>
      </c>
      <c r="F132" s="264" t="s">
        <v>414</v>
      </c>
      <c r="G132" s="263" t="s">
        <v>415</v>
      </c>
      <c r="H132" s="263" t="s">
        <v>3672</v>
      </c>
      <c r="I132" s="265"/>
      <c r="J132" s="265"/>
      <c r="K132" s="266">
        <v>42934</v>
      </c>
      <c r="L132" s="264" t="s">
        <v>416</v>
      </c>
      <c r="M132" s="37"/>
    </row>
    <row r="133" spans="1:13" ht="38.25">
      <c r="A133" s="19"/>
      <c r="B133" s="19">
        <v>81</v>
      </c>
      <c r="C133" s="285" t="s">
        <v>201</v>
      </c>
      <c r="D133" s="263" t="s">
        <v>417</v>
      </c>
      <c r="E133" s="264" t="s">
        <v>418</v>
      </c>
      <c r="F133" s="264" t="s">
        <v>419</v>
      </c>
      <c r="G133" s="263" t="s">
        <v>420</v>
      </c>
      <c r="H133" s="263" t="s">
        <v>3672</v>
      </c>
      <c r="I133" s="265"/>
      <c r="J133" s="265"/>
      <c r="K133" s="266">
        <v>42943</v>
      </c>
      <c r="L133" s="264" t="s">
        <v>421</v>
      </c>
      <c r="M133" s="37"/>
    </row>
    <row r="134" spans="1:13" ht="38.25">
      <c r="A134" s="19"/>
      <c r="B134" s="19">
        <v>82</v>
      </c>
      <c r="C134" s="285" t="s">
        <v>202</v>
      </c>
      <c r="D134" s="263" t="s">
        <v>422</v>
      </c>
      <c r="E134" s="264" t="s">
        <v>423</v>
      </c>
      <c r="F134" s="264" t="s">
        <v>424</v>
      </c>
      <c r="G134" s="263" t="s">
        <v>425</v>
      </c>
      <c r="H134" s="263" t="s">
        <v>3672</v>
      </c>
      <c r="I134" s="265"/>
      <c r="J134" s="265"/>
      <c r="K134" s="266">
        <v>42942</v>
      </c>
      <c r="L134" s="264" t="s">
        <v>426</v>
      </c>
      <c r="M134" s="37"/>
    </row>
    <row r="135" spans="1:13" ht="38.25">
      <c r="A135" s="19"/>
      <c r="B135" s="19">
        <v>83</v>
      </c>
      <c r="C135" s="285" t="s">
        <v>203</v>
      </c>
      <c r="D135" s="263" t="s">
        <v>427</v>
      </c>
      <c r="E135" s="264" t="s">
        <v>428</v>
      </c>
      <c r="F135" s="264" t="s">
        <v>429</v>
      </c>
      <c r="G135" s="263" t="s">
        <v>430</v>
      </c>
      <c r="H135" s="263" t="s">
        <v>3672</v>
      </c>
      <c r="I135" s="265"/>
      <c r="J135" s="265"/>
      <c r="K135" s="266">
        <v>42943</v>
      </c>
      <c r="L135" s="264" t="s">
        <v>431</v>
      </c>
      <c r="M135" s="37"/>
    </row>
    <row r="136" spans="1:13" ht="51">
      <c r="A136" s="19"/>
      <c r="B136" s="19">
        <v>84</v>
      </c>
      <c r="C136" s="285" t="s">
        <v>182</v>
      </c>
      <c r="D136" s="263" t="s">
        <v>330</v>
      </c>
      <c r="E136" s="264" t="s">
        <v>331</v>
      </c>
      <c r="F136" s="264" t="s">
        <v>332</v>
      </c>
      <c r="G136" s="263" t="s">
        <v>333</v>
      </c>
      <c r="H136" s="263" t="s">
        <v>3672</v>
      </c>
      <c r="I136" s="265"/>
      <c r="J136" s="265"/>
      <c r="K136" s="266">
        <v>42969</v>
      </c>
      <c r="L136" s="267" t="s">
        <v>334</v>
      </c>
      <c r="M136" s="37"/>
    </row>
    <row r="137" spans="1:13" ht="38.25">
      <c r="A137" s="19"/>
      <c r="B137" s="19">
        <v>85</v>
      </c>
      <c r="C137" s="285" t="s">
        <v>183</v>
      </c>
      <c r="D137" s="263" t="s">
        <v>335</v>
      </c>
      <c r="E137" s="270" t="s">
        <v>3689</v>
      </c>
      <c r="F137" s="264" t="s">
        <v>3690</v>
      </c>
      <c r="G137" s="263" t="s">
        <v>338</v>
      </c>
      <c r="H137" s="263" t="s">
        <v>3672</v>
      </c>
      <c r="I137" s="265"/>
      <c r="J137" s="265"/>
      <c r="K137" s="266">
        <v>42969</v>
      </c>
      <c r="L137" s="267" t="s">
        <v>339</v>
      </c>
      <c r="M137" s="37"/>
    </row>
    <row r="138" spans="1:13" ht="38.25">
      <c r="A138" s="19"/>
      <c r="B138" s="19">
        <v>86</v>
      </c>
      <c r="C138" s="285" t="s">
        <v>184</v>
      </c>
      <c r="D138" s="263" t="s">
        <v>340</v>
      </c>
      <c r="E138" s="264" t="s">
        <v>336</v>
      </c>
      <c r="F138" s="264" t="s">
        <v>337</v>
      </c>
      <c r="G138" s="279" t="s">
        <v>341</v>
      </c>
      <c r="H138" s="263" t="s">
        <v>3672</v>
      </c>
      <c r="I138" s="265"/>
      <c r="J138" s="265"/>
      <c r="K138" s="266">
        <v>42969</v>
      </c>
      <c r="L138" s="267" t="s">
        <v>342</v>
      </c>
      <c r="M138" s="37"/>
    </row>
    <row r="139" spans="1:13" ht="51">
      <c r="A139" s="19"/>
      <c r="B139" s="19">
        <v>87</v>
      </c>
      <c r="C139" s="282" t="s">
        <v>186</v>
      </c>
      <c r="D139" s="263" t="s">
        <v>347</v>
      </c>
      <c r="E139" s="264" t="s">
        <v>348</v>
      </c>
      <c r="F139" s="264" t="s">
        <v>349</v>
      </c>
      <c r="G139" s="263" t="s">
        <v>350</v>
      </c>
      <c r="H139" s="263" t="s">
        <v>3672</v>
      </c>
      <c r="I139" s="265"/>
      <c r="J139" s="265"/>
      <c r="K139" s="266">
        <v>42969</v>
      </c>
      <c r="L139" s="267" t="s">
        <v>351</v>
      </c>
      <c r="M139" s="37"/>
    </row>
    <row r="140" spans="1:13" ht="38.25">
      <c r="A140" s="19"/>
      <c r="B140" s="19">
        <v>88</v>
      </c>
      <c r="C140" s="282" t="s">
        <v>204</v>
      </c>
      <c r="D140" s="263" t="s">
        <v>432</v>
      </c>
      <c r="E140" s="264" t="s">
        <v>433</v>
      </c>
      <c r="F140" s="264" t="s">
        <v>434</v>
      </c>
      <c r="G140" s="263" t="s">
        <v>435</v>
      </c>
      <c r="H140" s="263" t="s">
        <v>3672</v>
      </c>
      <c r="I140" s="265"/>
      <c r="J140" s="265"/>
      <c r="K140" s="266">
        <v>42951</v>
      </c>
      <c r="L140" s="264" t="s">
        <v>436</v>
      </c>
      <c r="M140" s="37"/>
    </row>
    <row r="141" spans="1:13" ht="38.25">
      <c r="A141" s="19"/>
      <c r="B141" s="19">
        <v>89</v>
      </c>
      <c r="C141" s="282" t="s">
        <v>189</v>
      </c>
      <c r="D141" s="263" t="s">
        <v>361</v>
      </c>
      <c r="E141" s="264" t="s">
        <v>362</v>
      </c>
      <c r="F141" s="264" t="s">
        <v>363</v>
      </c>
      <c r="G141" s="263" t="s">
        <v>236</v>
      </c>
      <c r="H141" s="263" t="s">
        <v>3672</v>
      </c>
      <c r="I141" s="265"/>
      <c r="J141" s="265"/>
      <c r="K141" s="266">
        <v>42969</v>
      </c>
      <c r="L141" s="267" t="s">
        <v>364</v>
      </c>
      <c r="M141" s="37"/>
    </row>
    <row r="142" spans="1:13" ht="38.25">
      <c r="A142" s="19"/>
      <c r="B142" s="19">
        <v>90</v>
      </c>
      <c r="C142" s="282" t="s">
        <v>190</v>
      </c>
      <c r="D142" s="263" t="s">
        <v>365</v>
      </c>
      <c r="E142" s="264" t="s">
        <v>366</v>
      </c>
      <c r="F142" s="264" t="s">
        <v>367</v>
      </c>
      <c r="G142" s="263" t="s">
        <v>368</v>
      </c>
      <c r="H142" s="263" t="s">
        <v>3672</v>
      </c>
      <c r="I142" s="265"/>
      <c r="J142" s="265"/>
      <c r="K142" s="266">
        <v>42970</v>
      </c>
      <c r="L142" s="267" t="s">
        <v>369</v>
      </c>
      <c r="M142" s="37"/>
    </row>
    <row r="143" spans="1:13" ht="38.25">
      <c r="A143" s="19"/>
      <c r="B143" s="19">
        <v>91</v>
      </c>
      <c r="C143" s="282" t="s">
        <v>206</v>
      </c>
      <c r="D143" s="263" t="s">
        <v>442</v>
      </c>
      <c r="E143" s="264" t="s">
        <v>433</v>
      </c>
      <c r="F143" s="264" t="s">
        <v>443</v>
      </c>
      <c r="G143" s="263" t="s">
        <v>444</v>
      </c>
      <c r="H143" s="263" t="s">
        <v>3672</v>
      </c>
      <c r="I143" s="265"/>
      <c r="J143" s="265"/>
      <c r="K143" s="266">
        <v>42993</v>
      </c>
      <c r="L143" s="264" t="s">
        <v>445</v>
      </c>
      <c r="M143" s="37"/>
    </row>
    <row r="144" spans="1:13" ht="38.25">
      <c r="A144" s="19"/>
      <c r="B144" s="19">
        <v>92</v>
      </c>
      <c r="C144" s="285" t="s">
        <v>3711</v>
      </c>
      <c r="D144" s="263" t="s">
        <v>3691</v>
      </c>
      <c r="E144" s="264" t="s">
        <v>3692</v>
      </c>
      <c r="F144" s="264" t="s">
        <v>3693</v>
      </c>
      <c r="G144" s="263" t="s">
        <v>3694</v>
      </c>
      <c r="H144" s="263" t="s">
        <v>3672</v>
      </c>
      <c r="I144" s="265"/>
      <c r="J144" s="265"/>
      <c r="K144" s="264">
        <v>42822</v>
      </c>
      <c r="L144" s="264" t="s">
        <v>3695</v>
      </c>
      <c r="M144" s="37"/>
    </row>
    <row r="145" spans="1:13" ht="76.5">
      <c r="A145" s="19"/>
      <c r="B145" s="19">
        <v>93</v>
      </c>
      <c r="C145" s="282" t="s">
        <v>3712</v>
      </c>
      <c r="D145" s="263" t="s">
        <v>3696</v>
      </c>
      <c r="E145" s="264" t="s">
        <v>3692</v>
      </c>
      <c r="F145" s="264" t="s">
        <v>8041</v>
      </c>
      <c r="G145" s="263" t="s">
        <v>3697</v>
      </c>
      <c r="H145" s="263" t="s">
        <v>3672</v>
      </c>
      <c r="I145" s="265"/>
      <c r="J145" s="265"/>
      <c r="K145" s="264">
        <v>42822</v>
      </c>
      <c r="L145" s="264" t="s">
        <v>3698</v>
      </c>
      <c r="M145" s="37"/>
    </row>
    <row r="146" spans="1:13" ht="38.25">
      <c r="A146" s="19"/>
      <c r="B146" s="19">
        <v>94</v>
      </c>
      <c r="C146" s="282" t="s">
        <v>3713</v>
      </c>
      <c r="D146" s="263" t="s">
        <v>227</v>
      </c>
      <c r="E146" s="264" t="s">
        <v>3699</v>
      </c>
      <c r="F146" s="264" t="s">
        <v>3700</v>
      </c>
      <c r="G146" s="263" t="s">
        <v>3701</v>
      </c>
      <c r="H146" s="263" t="s">
        <v>3702</v>
      </c>
      <c r="I146" s="265"/>
      <c r="J146" s="265"/>
      <c r="K146" s="264">
        <v>42699</v>
      </c>
      <c r="L146" s="264" t="s">
        <v>3703</v>
      </c>
      <c r="M146" s="37"/>
    </row>
    <row r="147" spans="1:13" ht="63.75">
      <c r="A147" s="19"/>
      <c r="B147" s="19">
        <v>95</v>
      </c>
      <c r="C147" s="282" t="s">
        <v>3714</v>
      </c>
      <c r="D147" s="263" t="s">
        <v>5838</v>
      </c>
      <c r="E147" s="264" t="s">
        <v>4761</v>
      </c>
      <c r="F147" s="264" t="s">
        <v>4762</v>
      </c>
      <c r="G147" s="263" t="s">
        <v>4763</v>
      </c>
      <c r="H147" s="263" t="s">
        <v>3672</v>
      </c>
      <c r="I147" s="265"/>
      <c r="J147" s="265"/>
      <c r="K147" s="264">
        <v>42929</v>
      </c>
      <c r="L147" s="264" t="s">
        <v>4764</v>
      </c>
      <c r="M147" s="37"/>
    </row>
    <row r="148" spans="1:13" ht="51">
      <c r="A148" s="19"/>
      <c r="B148" s="19">
        <v>96</v>
      </c>
      <c r="C148" s="282" t="s">
        <v>199</v>
      </c>
      <c r="D148" s="263" t="s">
        <v>5839</v>
      </c>
      <c r="E148" s="264" t="s">
        <v>294</v>
      </c>
      <c r="F148" s="264" t="s">
        <v>5840</v>
      </c>
      <c r="G148" s="263" t="s">
        <v>3706</v>
      </c>
      <c r="H148" s="263" t="s">
        <v>3672</v>
      </c>
      <c r="I148" s="265"/>
      <c r="J148" s="265"/>
      <c r="K148" s="264">
        <v>43083</v>
      </c>
      <c r="L148" s="264" t="s">
        <v>3707</v>
      </c>
      <c r="M148" s="37"/>
    </row>
    <row r="149" spans="1:13" ht="38.25">
      <c r="A149" s="19"/>
      <c r="B149" s="19">
        <v>97</v>
      </c>
      <c r="C149" s="285" t="s">
        <v>192</v>
      </c>
      <c r="D149" s="263" t="s">
        <v>378</v>
      </c>
      <c r="E149" s="264" t="s">
        <v>379</v>
      </c>
      <c r="F149" s="264" t="s">
        <v>380</v>
      </c>
      <c r="G149" s="263" t="s">
        <v>253</v>
      </c>
      <c r="H149" s="263" t="s">
        <v>3672</v>
      </c>
      <c r="I149" s="265"/>
      <c r="J149" s="265"/>
      <c r="K149" s="266">
        <v>42941</v>
      </c>
      <c r="L149" s="264" t="s">
        <v>381</v>
      </c>
      <c r="M149" s="37"/>
    </row>
    <row r="150" spans="1:13" ht="38.25">
      <c r="A150" s="19"/>
      <c r="B150" s="19">
        <v>98</v>
      </c>
      <c r="C150" s="285" t="s">
        <v>193</v>
      </c>
      <c r="D150" s="263" t="s">
        <v>382</v>
      </c>
      <c r="E150" s="264" t="s">
        <v>383</v>
      </c>
      <c r="F150" s="264" t="s">
        <v>384</v>
      </c>
      <c r="G150" s="263" t="s">
        <v>385</v>
      </c>
      <c r="H150" s="263" t="s">
        <v>3672</v>
      </c>
      <c r="I150" s="265"/>
      <c r="J150" s="265"/>
      <c r="K150" s="266">
        <v>42942</v>
      </c>
      <c r="L150" s="264" t="s">
        <v>386</v>
      </c>
      <c r="M150" s="37"/>
    </row>
    <row r="151" spans="1:13" ht="38.25">
      <c r="A151" s="19"/>
      <c r="B151" s="19">
        <v>99</v>
      </c>
      <c r="C151" s="285" t="s">
        <v>194</v>
      </c>
      <c r="D151" s="263" t="s">
        <v>387</v>
      </c>
      <c r="E151" s="264" t="s">
        <v>388</v>
      </c>
      <c r="F151" s="264" t="s">
        <v>389</v>
      </c>
      <c r="G151" s="263" t="s">
        <v>390</v>
      </c>
      <c r="H151" s="263" t="s">
        <v>3672</v>
      </c>
      <c r="I151" s="265"/>
      <c r="J151" s="265"/>
      <c r="K151" s="266">
        <v>42941</v>
      </c>
      <c r="L151" s="264" t="s">
        <v>391</v>
      </c>
      <c r="M151" s="37"/>
    </row>
    <row r="152" spans="1:13" ht="63.75">
      <c r="A152" s="19"/>
      <c r="B152" s="19">
        <v>100</v>
      </c>
      <c r="C152" s="285" t="s">
        <v>5344</v>
      </c>
      <c r="D152" s="263" t="s">
        <v>5841</v>
      </c>
      <c r="E152" s="264" t="s">
        <v>5341</v>
      </c>
      <c r="F152" s="264" t="s">
        <v>5342</v>
      </c>
      <c r="G152" s="263" t="s">
        <v>5343</v>
      </c>
      <c r="H152" s="263" t="s">
        <v>3672</v>
      </c>
      <c r="I152" s="265"/>
      <c r="J152" s="265"/>
      <c r="K152" s="266">
        <v>42851</v>
      </c>
      <c r="L152" s="264" t="s">
        <v>5842</v>
      </c>
      <c r="M152" s="37"/>
    </row>
    <row r="153" spans="1:13" ht="63.75">
      <c r="A153" s="19"/>
      <c r="B153" s="19">
        <v>101</v>
      </c>
      <c r="C153" s="285" t="s">
        <v>5806</v>
      </c>
      <c r="D153" s="263" t="s">
        <v>340</v>
      </c>
      <c r="E153" s="264" t="s">
        <v>5843</v>
      </c>
      <c r="F153" s="264" t="s">
        <v>5844</v>
      </c>
      <c r="G153" s="263" t="s">
        <v>5845</v>
      </c>
      <c r="H153" s="263" t="s">
        <v>3672</v>
      </c>
      <c r="I153" s="265"/>
      <c r="J153" s="265"/>
      <c r="K153" s="266">
        <v>42934</v>
      </c>
      <c r="L153" s="264" t="s">
        <v>5846</v>
      </c>
      <c r="M153" s="37"/>
    </row>
    <row r="154" spans="1:13" ht="38.25">
      <c r="A154" s="19"/>
      <c r="B154" s="19">
        <v>102</v>
      </c>
      <c r="C154" s="285" t="s">
        <v>5807</v>
      </c>
      <c r="D154" s="263" t="s">
        <v>5847</v>
      </c>
      <c r="E154" s="264" t="s">
        <v>5848</v>
      </c>
      <c r="F154" s="264" t="s">
        <v>5849</v>
      </c>
      <c r="G154" s="263" t="s">
        <v>5850</v>
      </c>
      <c r="H154" s="263" t="s">
        <v>3672</v>
      </c>
      <c r="I154" s="265"/>
      <c r="J154" s="265"/>
      <c r="K154" s="266">
        <v>42768</v>
      </c>
      <c r="L154" s="264" t="s">
        <v>5851</v>
      </c>
      <c r="M154" s="37"/>
    </row>
    <row r="155" spans="1:13" ht="38.25">
      <c r="A155" s="19"/>
      <c r="B155" s="19">
        <v>103</v>
      </c>
      <c r="C155" s="285" t="s">
        <v>8486</v>
      </c>
      <c r="D155" s="263" t="s">
        <v>8476</v>
      </c>
      <c r="E155" s="264" t="s">
        <v>8477</v>
      </c>
      <c r="F155" s="264" t="s">
        <v>8478</v>
      </c>
      <c r="G155" s="263" t="s">
        <v>8479</v>
      </c>
      <c r="H155" s="263" t="s">
        <v>3672</v>
      </c>
      <c r="I155" s="265"/>
      <c r="J155" s="265"/>
      <c r="K155" s="266" t="s">
        <v>8480</v>
      </c>
      <c r="L155" s="264" t="s">
        <v>8481</v>
      </c>
      <c r="M155" s="37"/>
    </row>
    <row r="156" spans="1:13" ht="51">
      <c r="A156" s="19"/>
      <c r="B156" s="19">
        <v>104</v>
      </c>
      <c r="C156" s="285" t="s">
        <v>5808</v>
      </c>
      <c r="D156" s="263" t="s">
        <v>5852</v>
      </c>
      <c r="E156" s="264" t="s">
        <v>5854</v>
      </c>
      <c r="F156" s="264" t="s">
        <v>5855</v>
      </c>
      <c r="G156" s="263" t="s">
        <v>7340</v>
      </c>
      <c r="H156" s="263" t="s">
        <v>3672</v>
      </c>
      <c r="I156" s="265"/>
      <c r="J156" s="265"/>
      <c r="K156" s="266">
        <v>42822</v>
      </c>
      <c r="L156" s="264" t="s">
        <v>5872</v>
      </c>
      <c r="M156" s="37"/>
    </row>
    <row r="157" spans="1:13" ht="51">
      <c r="A157" s="19"/>
      <c r="B157" s="19">
        <v>105</v>
      </c>
      <c r="C157" s="285" t="s">
        <v>4542</v>
      </c>
      <c r="D157" s="263" t="s">
        <v>5873</v>
      </c>
      <c r="E157" s="264" t="s">
        <v>5874</v>
      </c>
      <c r="F157" s="264" t="s">
        <v>5875</v>
      </c>
      <c r="G157" s="263" t="s">
        <v>5876</v>
      </c>
      <c r="H157" s="263" t="s">
        <v>3672</v>
      </c>
      <c r="I157" s="265"/>
      <c r="J157" s="265"/>
      <c r="K157" s="266">
        <v>42850</v>
      </c>
      <c r="L157" s="264" t="s">
        <v>5877</v>
      </c>
      <c r="M157" s="37"/>
    </row>
    <row r="158" spans="1:13" ht="51">
      <c r="A158" s="19"/>
      <c r="B158" s="19">
        <v>106</v>
      </c>
      <c r="C158" s="285" t="s">
        <v>2258</v>
      </c>
      <c r="D158" s="263" t="s">
        <v>5878</v>
      </c>
      <c r="E158" s="264" t="s">
        <v>5879</v>
      </c>
      <c r="F158" s="264" t="s">
        <v>5880</v>
      </c>
      <c r="G158" s="263" t="s">
        <v>5881</v>
      </c>
      <c r="H158" s="263" t="s">
        <v>3672</v>
      </c>
      <c r="I158" s="265"/>
      <c r="J158" s="265"/>
      <c r="K158" s="266">
        <v>43030</v>
      </c>
      <c r="L158" s="264" t="s">
        <v>5882</v>
      </c>
      <c r="M158" s="37"/>
    </row>
    <row r="159" spans="1:13" ht="38.25">
      <c r="A159" s="19"/>
      <c r="B159" s="19">
        <v>107</v>
      </c>
      <c r="C159" s="285" t="s">
        <v>163</v>
      </c>
      <c r="D159" s="263" t="s">
        <v>5883</v>
      </c>
      <c r="E159" s="264" t="s">
        <v>5884</v>
      </c>
      <c r="F159" s="264" t="s">
        <v>5885</v>
      </c>
      <c r="G159" s="263" t="s">
        <v>5886</v>
      </c>
      <c r="H159" s="263" t="s">
        <v>3672</v>
      </c>
      <c r="I159" s="265"/>
      <c r="J159" s="265"/>
      <c r="K159" s="266">
        <v>43041</v>
      </c>
      <c r="L159" s="264" t="s">
        <v>5887</v>
      </c>
      <c r="M159" s="37"/>
    </row>
    <row r="160" spans="1:13" ht="38.25">
      <c r="A160" s="19"/>
      <c r="B160" s="19">
        <v>108</v>
      </c>
      <c r="C160" s="285" t="s">
        <v>5998</v>
      </c>
      <c r="D160" s="263" t="s">
        <v>5988</v>
      </c>
      <c r="E160" s="264" t="s">
        <v>5989</v>
      </c>
      <c r="F160" s="264" t="s">
        <v>5990</v>
      </c>
      <c r="G160" s="263" t="s">
        <v>5991</v>
      </c>
      <c r="H160" s="263" t="s">
        <v>3672</v>
      </c>
      <c r="I160" s="265"/>
      <c r="J160" s="265"/>
      <c r="K160" s="266">
        <v>42866</v>
      </c>
      <c r="L160" s="264" t="s">
        <v>5992</v>
      </c>
      <c r="M160" s="37"/>
    </row>
    <row r="161" spans="1:13" ht="76.5">
      <c r="A161" s="19"/>
      <c r="B161" s="19">
        <v>109</v>
      </c>
      <c r="C161" s="285" t="s">
        <v>5126</v>
      </c>
      <c r="D161" s="263" t="s">
        <v>5988</v>
      </c>
      <c r="E161" s="264" t="s">
        <v>5993</v>
      </c>
      <c r="F161" s="264" t="s">
        <v>5994</v>
      </c>
      <c r="G161" s="263" t="s">
        <v>5995</v>
      </c>
      <c r="H161" s="263" t="s">
        <v>3672</v>
      </c>
      <c r="I161" s="265"/>
      <c r="J161" s="265"/>
      <c r="K161" s="266">
        <v>42881</v>
      </c>
      <c r="L161" s="264" t="s">
        <v>5996</v>
      </c>
      <c r="M161" s="37"/>
    </row>
    <row r="162" spans="1:13" ht="38.25">
      <c r="A162" s="170"/>
      <c r="B162" s="19">
        <v>110</v>
      </c>
      <c r="C162" s="285" t="s">
        <v>6138</v>
      </c>
      <c r="D162" s="263" t="s">
        <v>6149</v>
      </c>
      <c r="E162" s="264" t="s">
        <v>6150</v>
      </c>
      <c r="F162" s="264" t="s">
        <v>6151</v>
      </c>
      <c r="G162" s="263" t="s">
        <v>5853</v>
      </c>
      <c r="H162" s="263" t="s">
        <v>3672</v>
      </c>
      <c r="I162" s="265"/>
      <c r="J162" s="265"/>
      <c r="K162" s="266">
        <v>42906</v>
      </c>
      <c r="L162" s="264" t="s">
        <v>8042</v>
      </c>
      <c r="M162" s="37"/>
    </row>
    <row r="163" spans="1:13" ht="38.25">
      <c r="A163" s="170"/>
      <c r="B163" s="19">
        <v>111</v>
      </c>
      <c r="C163" s="285" t="s">
        <v>7065</v>
      </c>
      <c r="D163" s="263" t="s">
        <v>7061</v>
      </c>
      <c r="E163" s="264" t="s">
        <v>4705</v>
      </c>
      <c r="F163" s="264" t="s">
        <v>7062</v>
      </c>
      <c r="G163" s="263" t="s">
        <v>7063</v>
      </c>
      <c r="H163" s="263" t="s">
        <v>3672</v>
      </c>
      <c r="I163" s="265"/>
      <c r="J163" s="265"/>
      <c r="K163" s="266">
        <v>42942</v>
      </c>
      <c r="L163" s="264" t="s">
        <v>7064</v>
      </c>
      <c r="M163" s="37"/>
    </row>
    <row r="164" spans="1:13" ht="38.25">
      <c r="A164" s="170"/>
      <c r="B164" s="19">
        <v>112</v>
      </c>
      <c r="C164" s="282" t="s">
        <v>3714</v>
      </c>
      <c r="D164" s="263" t="s">
        <v>5838</v>
      </c>
      <c r="E164" s="264" t="s">
        <v>3704</v>
      </c>
      <c r="F164" s="264" t="s">
        <v>3705</v>
      </c>
      <c r="G164" s="263" t="s">
        <v>7341</v>
      </c>
      <c r="H164" s="263" t="s">
        <v>3672</v>
      </c>
      <c r="I164" s="265"/>
      <c r="J164" s="265"/>
      <c r="K164" s="264">
        <v>42950</v>
      </c>
      <c r="L164" s="264" t="s">
        <v>7342</v>
      </c>
      <c r="M164" s="37"/>
    </row>
    <row r="165" spans="1:13" ht="63.75">
      <c r="A165" s="170"/>
      <c r="B165" s="19">
        <v>113</v>
      </c>
      <c r="C165" s="282" t="s">
        <v>1328</v>
      </c>
      <c r="D165" s="263" t="s">
        <v>7343</v>
      </c>
      <c r="E165" s="264" t="s">
        <v>7344</v>
      </c>
      <c r="F165" s="264" t="s">
        <v>7345</v>
      </c>
      <c r="G165" s="263" t="s">
        <v>7346</v>
      </c>
      <c r="H165" s="263" t="s">
        <v>3672</v>
      </c>
      <c r="I165" s="265"/>
      <c r="J165" s="265"/>
      <c r="K165" s="264">
        <v>42964</v>
      </c>
      <c r="L165" s="264" t="s">
        <v>7347</v>
      </c>
      <c r="M165" s="37"/>
    </row>
    <row r="166" spans="1:13" ht="38.25">
      <c r="A166" s="170"/>
      <c r="B166" s="19">
        <v>114</v>
      </c>
      <c r="C166" s="282" t="s">
        <v>5096</v>
      </c>
      <c r="D166" s="263" t="s">
        <v>7578</v>
      </c>
      <c r="E166" s="264" t="s">
        <v>7579</v>
      </c>
      <c r="F166" s="264" t="s">
        <v>7580</v>
      </c>
      <c r="G166" s="263" t="s">
        <v>5853</v>
      </c>
      <c r="H166" s="263" t="s">
        <v>3672</v>
      </c>
      <c r="I166" s="265"/>
      <c r="J166" s="265"/>
      <c r="K166" s="264">
        <v>43000</v>
      </c>
      <c r="L166" s="264" t="s">
        <v>7581</v>
      </c>
      <c r="M166" s="37"/>
    </row>
    <row r="167" spans="1:13" ht="127.5">
      <c r="A167" s="170"/>
      <c r="B167" s="19">
        <v>115</v>
      </c>
      <c r="C167" s="282" t="s">
        <v>7530</v>
      </c>
      <c r="D167" s="263" t="s">
        <v>7582</v>
      </c>
      <c r="E167" s="264" t="s">
        <v>7583</v>
      </c>
      <c r="F167" s="264" t="s">
        <v>7584</v>
      </c>
      <c r="G167" s="263" t="s">
        <v>7585</v>
      </c>
      <c r="H167" s="263" t="s">
        <v>3672</v>
      </c>
      <c r="I167" s="265"/>
      <c r="J167" s="265"/>
      <c r="K167" s="264">
        <v>43005</v>
      </c>
      <c r="L167" s="264" t="s">
        <v>7586</v>
      </c>
      <c r="M167" s="37"/>
    </row>
    <row r="168" spans="1:13" ht="38.25">
      <c r="A168" s="170"/>
      <c r="B168" s="19">
        <v>116</v>
      </c>
      <c r="C168" s="282" t="s">
        <v>8208</v>
      </c>
      <c r="D168" s="263" t="s">
        <v>8215</v>
      </c>
      <c r="E168" s="264" t="s">
        <v>8216</v>
      </c>
      <c r="F168" s="264" t="s">
        <v>8217</v>
      </c>
      <c r="G168" s="263" t="s">
        <v>5853</v>
      </c>
      <c r="H168" s="263" t="s">
        <v>3672</v>
      </c>
      <c r="I168" s="265"/>
      <c r="J168" s="265"/>
      <c r="K168" s="264">
        <v>43062</v>
      </c>
      <c r="L168" s="264" t="s">
        <v>8218</v>
      </c>
      <c r="M168" s="37"/>
    </row>
    <row r="169" spans="1:13" ht="51">
      <c r="A169" s="170"/>
      <c r="B169" s="19">
        <v>117</v>
      </c>
      <c r="C169" s="282" t="s">
        <v>8209</v>
      </c>
      <c r="D169" s="263" t="s">
        <v>8219</v>
      </c>
      <c r="E169" s="264" t="s">
        <v>8220</v>
      </c>
      <c r="F169" s="264" t="s">
        <v>8221</v>
      </c>
      <c r="G169" s="263" t="s">
        <v>8222</v>
      </c>
      <c r="H169" s="263" t="s">
        <v>3672</v>
      </c>
      <c r="I169" s="265"/>
      <c r="J169" s="265"/>
      <c r="K169" s="264">
        <v>43063</v>
      </c>
      <c r="L169" s="264" t="s">
        <v>8223</v>
      </c>
      <c r="M169" s="37"/>
    </row>
    <row r="170" spans="1:13" ht="12.75">
      <c r="A170" s="170"/>
      <c r="B170" s="19"/>
      <c r="C170" s="215"/>
      <c r="D170" s="55"/>
      <c r="E170" s="213"/>
      <c r="F170" s="213"/>
      <c r="G170" s="55"/>
      <c r="H170" s="55"/>
      <c r="I170" s="214"/>
      <c r="J170" s="214"/>
      <c r="K170" s="213"/>
      <c r="L170" s="213"/>
      <c r="M170" s="37"/>
    </row>
    <row r="171" spans="1:13" ht="12.75">
      <c r="A171" s="170"/>
      <c r="B171" s="19"/>
      <c r="C171" s="215"/>
      <c r="D171" s="55"/>
      <c r="E171" s="213"/>
      <c r="F171" s="213"/>
      <c r="G171" s="55"/>
      <c r="H171" s="55"/>
      <c r="I171" s="214"/>
      <c r="J171" s="214"/>
      <c r="K171" s="213"/>
      <c r="L171" s="213"/>
      <c r="M171" s="37"/>
    </row>
    <row r="172" spans="1:256" ht="12.75">
      <c r="A172" s="20"/>
      <c r="B172" s="19">
        <v>116</v>
      </c>
      <c r="C172" s="12"/>
      <c r="D172" s="12"/>
      <c r="E172" s="12"/>
      <c r="F172" s="12"/>
      <c r="G172" s="12"/>
      <c r="H172" s="12"/>
      <c r="I172" s="12"/>
      <c r="J172" s="12"/>
      <c r="K172" s="12"/>
      <c r="L172" s="12"/>
      <c r="M172" s="12"/>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c r="IH172" s="20"/>
      <c r="II172" s="20"/>
      <c r="IJ172" s="20"/>
      <c r="IK172" s="20"/>
      <c r="IL172" s="20"/>
      <c r="IM172" s="20"/>
      <c r="IN172" s="20"/>
      <c r="IO172" s="20"/>
      <c r="IP172" s="20"/>
      <c r="IQ172" s="20"/>
      <c r="IR172" s="20"/>
      <c r="IS172" s="20"/>
      <c r="IT172" s="20"/>
      <c r="IU172" s="20"/>
      <c r="IV172" s="20"/>
    </row>
    <row r="173" spans="1:13" ht="17.25" customHeight="1">
      <c r="A173" s="19">
        <v>3</v>
      </c>
      <c r="B173" s="547" t="s">
        <v>688</v>
      </c>
      <c r="C173" s="548"/>
      <c r="D173" s="549"/>
      <c r="E173" s="2"/>
      <c r="F173" s="2"/>
      <c r="G173" s="2"/>
      <c r="H173" s="2"/>
      <c r="I173" s="2"/>
      <c r="J173" s="2"/>
      <c r="K173" s="2"/>
      <c r="L173" s="2"/>
      <c r="M173" s="2"/>
    </row>
    <row r="174" spans="1:13" ht="25.5">
      <c r="A174" s="19"/>
      <c r="B174" s="19">
        <v>1</v>
      </c>
      <c r="C174" s="294" t="s">
        <v>457</v>
      </c>
      <c r="D174" s="294" t="s">
        <v>627</v>
      </c>
      <c r="E174" s="286" t="s">
        <v>628</v>
      </c>
      <c r="F174" s="286" t="s">
        <v>629</v>
      </c>
      <c r="G174" s="286" t="s">
        <v>4823</v>
      </c>
      <c r="H174" s="286" t="s">
        <v>5145</v>
      </c>
      <c r="I174" s="286"/>
      <c r="J174" s="286"/>
      <c r="K174" s="304" t="s">
        <v>7087</v>
      </c>
      <c r="L174" s="286" t="s">
        <v>6152</v>
      </c>
      <c r="M174" s="2"/>
    </row>
    <row r="175" spans="1:13" ht="25.5">
      <c r="A175" s="19"/>
      <c r="B175" s="19">
        <v>2</v>
      </c>
      <c r="C175" s="291" t="s">
        <v>4824</v>
      </c>
      <c r="D175" s="291" t="s">
        <v>630</v>
      </c>
      <c r="E175" s="289" t="s">
        <v>631</v>
      </c>
      <c r="F175" s="289" t="s">
        <v>632</v>
      </c>
      <c r="G175" s="289" t="s">
        <v>633</v>
      </c>
      <c r="H175" s="289" t="s">
        <v>5145</v>
      </c>
      <c r="I175" s="289"/>
      <c r="J175" s="289"/>
      <c r="K175" s="296">
        <v>42902</v>
      </c>
      <c r="L175" s="289" t="s">
        <v>634</v>
      </c>
      <c r="M175" s="2"/>
    </row>
    <row r="176" spans="1:13" ht="25.5">
      <c r="A176" s="19"/>
      <c r="B176" s="19">
        <v>3</v>
      </c>
      <c r="C176" s="291" t="s">
        <v>635</v>
      </c>
      <c r="D176" s="291" t="s">
        <v>4822</v>
      </c>
      <c r="E176" s="289" t="s">
        <v>636</v>
      </c>
      <c r="F176" s="289" t="s">
        <v>637</v>
      </c>
      <c r="G176" s="289" t="s">
        <v>638</v>
      </c>
      <c r="H176" s="289" t="s">
        <v>5145</v>
      </c>
      <c r="I176" s="289"/>
      <c r="J176" s="289"/>
      <c r="K176" s="296" t="s">
        <v>7071</v>
      </c>
      <c r="L176" s="289" t="s">
        <v>639</v>
      </c>
      <c r="M176" s="2"/>
    </row>
    <row r="177" spans="1:13" ht="25.5">
      <c r="A177" s="19"/>
      <c r="B177" s="19">
        <v>4</v>
      </c>
      <c r="C177" s="291" t="s">
        <v>4825</v>
      </c>
      <c r="D177" s="291" t="s">
        <v>640</v>
      </c>
      <c r="E177" s="289" t="s">
        <v>641</v>
      </c>
      <c r="F177" s="289" t="s">
        <v>642</v>
      </c>
      <c r="G177" s="289" t="s">
        <v>643</v>
      </c>
      <c r="H177" s="289"/>
      <c r="I177" s="289"/>
      <c r="J177" s="289" t="s">
        <v>5145</v>
      </c>
      <c r="K177" s="296">
        <v>42902</v>
      </c>
      <c r="L177" s="289" t="s">
        <v>644</v>
      </c>
      <c r="M177" s="2"/>
    </row>
    <row r="178" spans="1:13" ht="25.5">
      <c r="A178" s="19"/>
      <c r="B178" s="19">
        <v>5</v>
      </c>
      <c r="C178" s="291" t="s">
        <v>4826</v>
      </c>
      <c r="D178" s="291" t="s">
        <v>640</v>
      </c>
      <c r="E178" s="289" t="s">
        <v>645</v>
      </c>
      <c r="F178" s="289" t="s">
        <v>646</v>
      </c>
      <c r="G178" s="289" t="s">
        <v>647</v>
      </c>
      <c r="H178" s="289"/>
      <c r="I178" s="289"/>
      <c r="J178" s="289" t="s">
        <v>5145</v>
      </c>
      <c r="K178" s="296">
        <v>42902</v>
      </c>
      <c r="L178" s="289" t="s">
        <v>648</v>
      </c>
      <c r="M178" s="2"/>
    </row>
    <row r="179" spans="1:13" ht="25.5">
      <c r="A179" s="19"/>
      <c r="B179" s="19">
        <v>6</v>
      </c>
      <c r="C179" s="291" t="s">
        <v>6153</v>
      </c>
      <c r="D179" s="291" t="s">
        <v>649</v>
      </c>
      <c r="E179" s="289" t="s">
        <v>650</v>
      </c>
      <c r="F179" s="289" t="s">
        <v>651</v>
      </c>
      <c r="G179" s="289" t="s">
        <v>652</v>
      </c>
      <c r="H179" s="289"/>
      <c r="I179" s="289"/>
      <c r="J179" s="289" t="s">
        <v>5145</v>
      </c>
      <c r="K179" s="296">
        <v>42902</v>
      </c>
      <c r="L179" s="289" t="s">
        <v>653</v>
      </c>
      <c r="M179" s="2"/>
    </row>
    <row r="180" spans="1:13" ht="25.5">
      <c r="A180" s="19"/>
      <c r="B180" s="19">
        <v>7</v>
      </c>
      <c r="C180" s="291" t="s">
        <v>4827</v>
      </c>
      <c r="D180" s="291" t="s">
        <v>654</v>
      </c>
      <c r="E180" s="289" t="s">
        <v>655</v>
      </c>
      <c r="F180" s="289" t="s">
        <v>656</v>
      </c>
      <c r="G180" s="289" t="s">
        <v>657</v>
      </c>
      <c r="H180" s="289" t="s">
        <v>5145</v>
      </c>
      <c r="I180" s="289"/>
      <c r="J180" s="289"/>
      <c r="K180" s="296" t="s">
        <v>8126</v>
      </c>
      <c r="L180" s="289" t="s">
        <v>658</v>
      </c>
      <c r="M180" s="2"/>
    </row>
    <row r="181" spans="1:13" ht="25.5">
      <c r="A181" s="19"/>
      <c r="B181" s="19">
        <v>8</v>
      </c>
      <c r="C181" s="291" t="s">
        <v>6154</v>
      </c>
      <c r="D181" s="291" t="s">
        <v>654</v>
      </c>
      <c r="E181" s="289" t="s">
        <v>5331</v>
      </c>
      <c r="F181" s="289" t="s">
        <v>5332</v>
      </c>
      <c r="G181" s="289" t="s">
        <v>5333</v>
      </c>
      <c r="H181" s="289" t="s">
        <v>5145</v>
      </c>
      <c r="I181" s="289"/>
      <c r="J181" s="289"/>
      <c r="K181" s="296" t="s">
        <v>8126</v>
      </c>
      <c r="L181" s="289" t="s">
        <v>5338</v>
      </c>
      <c r="M181" s="2"/>
    </row>
    <row r="182" spans="1:13" ht="25.5">
      <c r="A182" s="19"/>
      <c r="B182" s="19">
        <v>9</v>
      </c>
      <c r="C182" s="291" t="s">
        <v>6154</v>
      </c>
      <c r="D182" s="291" t="s">
        <v>654</v>
      </c>
      <c r="E182" s="289" t="s">
        <v>5331</v>
      </c>
      <c r="F182" s="289" t="s">
        <v>5334</v>
      </c>
      <c r="G182" s="289" t="s">
        <v>5335</v>
      </c>
      <c r="H182" s="289" t="s">
        <v>5145</v>
      </c>
      <c r="I182" s="289"/>
      <c r="J182" s="289"/>
      <c r="K182" s="296" t="s">
        <v>8126</v>
      </c>
      <c r="L182" s="289" t="s">
        <v>5339</v>
      </c>
      <c r="M182" s="2"/>
    </row>
    <row r="183" spans="1:13" ht="38.25">
      <c r="A183" s="19"/>
      <c r="B183" s="19">
        <v>10</v>
      </c>
      <c r="C183" s="297" t="s">
        <v>503</v>
      </c>
      <c r="D183" s="287" t="s">
        <v>504</v>
      </c>
      <c r="E183" s="287" t="s">
        <v>505</v>
      </c>
      <c r="F183" s="292" t="s">
        <v>506</v>
      </c>
      <c r="G183" s="287" t="s">
        <v>507</v>
      </c>
      <c r="H183" s="289" t="s">
        <v>5145</v>
      </c>
      <c r="I183" s="289"/>
      <c r="J183" s="289"/>
      <c r="K183" s="296" t="s">
        <v>8127</v>
      </c>
      <c r="L183" s="287" t="s">
        <v>508</v>
      </c>
      <c r="M183" s="2"/>
    </row>
    <row r="184" spans="1:13" ht="38.25">
      <c r="A184" s="19"/>
      <c r="B184" s="19">
        <v>11</v>
      </c>
      <c r="C184" s="297" t="s">
        <v>509</v>
      </c>
      <c r="D184" s="287" t="s">
        <v>510</v>
      </c>
      <c r="E184" s="287" t="s">
        <v>511</v>
      </c>
      <c r="F184" s="292" t="s">
        <v>512</v>
      </c>
      <c r="G184" s="287" t="s">
        <v>513</v>
      </c>
      <c r="H184" s="289" t="s">
        <v>5145</v>
      </c>
      <c r="I184" s="289"/>
      <c r="J184" s="289"/>
      <c r="K184" s="296" t="s">
        <v>8127</v>
      </c>
      <c r="L184" s="287" t="s">
        <v>514</v>
      </c>
      <c r="M184" s="2"/>
    </row>
    <row r="185" spans="1:115" s="121" customFormat="1" ht="38.25">
      <c r="A185" s="118"/>
      <c r="B185" s="118">
        <v>12</v>
      </c>
      <c r="C185" s="288" t="s">
        <v>5316</v>
      </c>
      <c r="D185" s="297" t="s">
        <v>6227</v>
      </c>
      <c r="E185" s="288" t="s">
        <v>3715</v>
      </c>
      <c r="F185" s="305" t="s">
        <v>521</v>
      </c>
      <c r="G185" s="288" t="s">
        <v>3716</v>
      </c>
      <c r="H185" s="289" t="s">
        <v>5145</v>
      </c>
      <c r="I185" s="289"/>
      <c r="J185" s="289"/>
      <c r="K185" s="296" t="s">
        <v>6155</v>
      </c>
      <c r="L185" s="288" t="s">
        <v>522</v>
      </c>
      <c r="M185" s="119"/>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c r="BR185" s="120"/>
      <c r="BS185" s="120"/>
      <c r="BT185" s="120"/>
      <c r="BU185" s="120"/>
      <c r="BV185" s="120"/>
      <c r="BW185" s="120"/>
      <c r="BX185" s="120"/>
      <c r="BY185" s="120"/>
      <c r="BZ185" s="120"/>
      <c r="CA185" s="120"/>
      <c r="CB185" s="120"/>
      <c r="CC185" s="120"/>
      <c r="CD185" s="120"/>
      <c r="CE185" s="120"/>
      <c r="CF185" s="120"/>
      <c r="CG185" s="120"/>
      <c r="CH185" s="120"/>
      <c r="CI185" s="120"/>
      <c r="CJ185" s="120"/>
      <c r="CK185" s="120"/>
      <c r="CL185" s="120"/>
      <c r="CM185" s="120"/>
      <c r="CN185" s="120"/>
      <c r="CO185" s="120"/>
      <c r="CP185" s="120"/>
      <c r="CQ185" s="120"/>
      <c r="CR185" s="120"/>
      <c r="CS185" s="120"/>
      <c r="CT185" s="120"/>
      <c r="CU185" s="120"/>
      <c r="CV185" s="120"/>
      <c r="CW185" s="120"/>
      <c r="CX185" s="120"/>
      <c r="CY185" s="120"/>
      <c r="CZ185" s="120"/>
      <c r="DA185" s="120"/>
      <c r="DB185" s="120"/>
      <c r="DC185" s="120"/>
      <c r="DD185" s="120"/>
      <c r="DE185" s="120"/>
      <c r="DF185" s="120"/>
      <c r="DG185" s="120"/>
      <c r="DH185" s="120"/>
      <c r="DI185" s="120"/>
      <c r="DJ185" s="120"/>
      <c r="DK185" s="120"/>
    </row>
    <row r="186" spans="1:115" s="121" customFormat="1" ht="38.25">
      <c r="A186" s="118"/>
      <c r="B186" s="118">
        <v>13</v>
      </c>
      <c r="C186" s="288" t="s">
        <v>5316</v>
      </c>
      <c r="D186" s="297" t="s">
        <v>6227</v>
      </c>
      <c r="E186" s="288" t="s">
        <v>3717</v>
      </c>
      <c r="F186" s="305" t="s">
        <v>523</v>
      </c>
      <c r="G186" s="288" t="s">
        <v>3718</v>
      </c>
      <c r="H186" s="289" t="s">
        <v>5145</v>
      </c>
      <c r="I186" s="289"/>
      <c r="J186" s="289"/>
      <c r="K186" s="296" t="s">
        <v>6155</v>
      </c>
      <c r="L186" s="288" t="s">
        <v>524</v>
      </c>
      <c r="M186" s="119"/>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120"/>
      <c r="CP186" s="120"/>
      <c r="CQ186" s="120"/>
      <c r="CR186" s="120"/>
      <c r="CS186" s="120"/>
      <c r="CT186" s="120"/>
      <c r="CU186" s="120"/>
      <c r="CV186" s="120"/>
      <c r="CW186" s="120"/>
      <c r="CX186" s="120"/>
      <c r="CY186" s="120"/>
      <c r="CZ186" s="120"/>
      <c r="DA186" s="120"/>
      <c r="DB186" s="120"/>
      <c r="DC186" s="120"/>
      <c r="DD186" s="120"/>
      <c r="DE186" s="120"/>
      <c r="DF186" s="120"/>
      <c r="DG186" s="120"/>
      <c r="DH186" s="120"/>
      <c r="DI186" s="120"/>
      <c r="DJ186" s="120"/>
      <c r="DK186" s="120"/>
    </row>
    <row r="187" spans="1:115" s="121" customFormat="1" ht="38.25">
      <c r="A187" s="118"/>
      <c r="B187" s="118">
        <v>14</v>
      </c>
      <c r="C187" s="288" t="s">
        <v>5316</v>
      </c>
      <c r="D187" s="297" t="s">
        <v>6227</v>
      </c>
      <c r="E187" s="288" t="s">
        <v>3719</v>
      </c>
      <c r="F187" s="305" t="s">
        <v>525</v>
      </c>
      <c r="G187" s="288" t="s">
        <v>3720</v>
      </c>
      <c r="H187" s="289" t="s">
        <v>5145</v>
      </c>
      <c r="I187" s="289"/>
      <c r="J187" s="289"/>
      <c r="K187" s="296" t="s">
        <v>6155</v>
      </c>
      <c r="L187" s="288" t="s">
        <v>526</v>
      </c>
      <c r="M187" s="119"/>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0"/>
      <c r="CM187" s="120"/>
      <c r="CN187" s="120"/>
      <c r="CO187" s="120"/>
      <c r="CP187" s="120"/>
      <c r="CQ187" s="120"/>
      <c r="CR187" s="120"/>
      <c r="CS187" s="120"/>
      <c r="CT187" s="120"/>
      <c r="CU187" s="120"/>
      <c r="CV187" s="120"/>
      <c r="CW187" s="120"/>
      <c r="CX187" s="120"/>
      <c r="CY187" s="120"/>
      <c r="CZ187" s="120"/>
      <c r="DA187" s="120"/>
      <c r="DB187" s="120"/>
      <c r="DC187" s="120"/>
      <c r="DD187" s="120"/>
      <c r="DE187" s="120"/>
      <c r="DF187" s="120"/>
      <c r="DG187" s="120"/>
      <c r="DH187" s="120"/>
      <c r="DI187" s="120"/>
      <c r="DJ187" s="120"/>
      <c r="DK187" s="120"/>
    </row>
    <row r="188" spans="1:115" s="121" customFormat="1" ht="38.25">
      <c r="A188" s="118"/>
      <c r="B188" s="118">
        <v>15</v>
      </c>
      <c r="C188" s="288" t="s">
        <v>5316</v>
      </c>
      <c r="D188" s="297" t="s">
        <v>6227</v>
      </c>
      <c r="E188" s="288" t="s">
        <v>3721</v>
      </c>
      <c r="F188" s="305" t="s">
        <v>527</v>
      </c>
      <c r="G188" s="288" t="s">
        <v>3722</v>
      </c>
      <c r="H188" s="289" t="s">
        <v>5145</v>
      </c>
      <c r="I188" s="289"/>
      <c r="J188" s="289"/>
      <c r="K188" s="296" t="s">
        <v>6155</v>
      </c>
      <c r="L188" s="288" t="s">
        <v>528</v>
      </c>
      <c r="M188" s="119"/>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0"/>
      <c r="BZ188" s="120"/>
      <c r="CA188" s="120"/>
      <c r="CB188" s="120"/>
      <c r="CC188" s="120"/>
      <c r="CD188" s="120"/>
      <c r="CE188" s="120"/>
      <c r="CF188" s="120"/>
      <c r="CG188" s="120"/>
      <c r="CH188" s="120"/>
      <c r="CI188" s="120"/>
      <c r="CJ188" s="120"/>
      <c r="CK188" s="120"/>
      <c r="CL188" s="120"/>
      <c r="CM188" s="120"/>
      <c r="CN188" s="120"/>
      <c r="CO188" s="120"/>
      <c r="CP188" s="120"/>
      <c r="CQ188" s="120"/>
      <c r="CR188" s="120"/>
      <c r="CS188" s="120"/>
      <c r="CT188" s="120"/>
      <c r="CU188" s="120"/>
      <c r="CV188" s="120"/>
      <c r="CW188" s="120"/>
      <c r="CX188" s="120"/>
      <c r="CY188" s="120"/>
      <c r="CZ188" s="120"/>
      <c r="DA188" s="120"/>
      <c r="DB188" s="120"/>
      <c r="DC188" s="120"/>
      <c r="DD188" s="120"/>
      <c r="DE188" s="120"/>
      <c r="DF188" s="120"/>
      <c r="DG188" s="120"/>
      <c r="DH188" s="120"/>
      <c r="DI188" s="120"/>
      <c r="DJ188" s="120"/>
      <c r="DK188" s="120"/>
    </row>
    <row r="189" spans="1:115" s="121" customFormat="1" ht="38.25">
      <c r="A189" s="118"/>
      <c r="B189" s="118">
        <v>16</v>
      </c>
      <c r="C189" s="288" t="s">
        <v>5316</v>
      </c>
      <c r="D189" s="297" t="s">
        <v>6227</v>
      </c>
      <c r="E189" s="288" t="s">
        <v>3723</v>
      </c>
      <c r="F189" s="305" t="s">
        <v>529</v>
      </c>
      <c r="G189" s="288" t="s">
        <v>3724</v>
      </c>
      <c r="H189" s="289" t="s">
        <v>5145</v>
      </c>
      <c r="I189" s="289"/>
      <c r="J189" s="289"/>
      <c r="K189" s="296" t="s">
        <v>6155</v>
      </c>
      <c r="L189" s="288" t="s">
        <v>530</v>
      </c>
      <c r="M189" s="119"/>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0"/>
      <c r="BZ189" s="120"/>
      <c r="CA189" s="120"/>
      <c r="CB189" s="120"/>
      <c r="CC189" s="120"/>
      <c r="CD189" s="120"/>
      <c r="CE189" s="120"/>
      <c r="CF189" s="120"/>
      <c r="CG189" s="120"/>
      <c r="CH189" s="120"/>
      <c r="CI189" s="120"/>
      <c r="CJ189" s="120"/>
      <c r="CK189" s="120"/>
      <c r="CL189" s="120"/>
      <c r="CM189" s="120"/>
      <c r="CN189" s="120"/>
      <c r="CO189" s="120"/>
      <c r="CP189" s="120"/>
      <c r="CQ189" s="120"/>
      <c r="CR189" s="120"/>
      <c r="CS189" s="120"/>
      <c r="CT189" s="120"/>
      <c r="CU189" s="120"/>
      <c r="CV189" s="120"/>
      <c r="CW189" s="120"/>
      <c r="CX189" s="120"/>
      <c r="CY189" s="120"/>
      <c r="CZ189" s="120"/>
      <c r="DA189" s="120"/>
      <c r="DB189" s="120"/>
      <c r="DC189" s="120"/>
      <c r="DD189" s="120"/>
      <c r="DE189" s="120"/>
      <c r="DF189" s="120"/>
      <c r="DG189" s="120"/>
      <c r="DH189" s="120"/>
      <c r="DI189" s="120"/>
      <c r="DJ189" s="120"/>
      <c r="DK189" s="120"/>
    </row>
    <row r="190" spans="1:115" s="121" customFormat="1" ht="38.25">
      <c r="A190" s="118"/>
      <c r="B190" s="118">
        <v>17</v>
      </c>
      <c r="C190" s="288" t="s">
        <v>5316</v>
      </c>
      <c r="D190" s="297" t="s">
        <v>6227</v>
      </c>
      <c r="E190" s="288" t="s">
        <v>3715</v>
      </c>
      <c r="F190" s="305" t="s">
        <v>531</v>
      </c>
      <c r="G190" s="288" t="s">
        <v>3725</v>
      </c>
      <c r="H190" s="289" t="s">
        <v>5145</v>
      </c>
      <c r="I190" s="289"/>
      <c r="J190" s="289"/>
      <c r="K190" s="296" t="s">
        <v>6155</v>
      </c>
      <c r="L190" s="288" t="s">
        <v>532</v>
      </c>
      <c r="M190" s="119"/>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c r="CV190" s="120"/>
      <c r="CW190" s="120"/>
      <c r="CX190" s="120"/>
      <c r="CY190" s="120"/>
      <c r="CZ190" s="120"/>
      <c r="DA190" s="120"/>
      <c r="DB190" s="120"/>
      <c r="DC190" s="120"/>
      <c r="DD190" s="120"/>
      <c r="DE190" s="120"/>
      <c r="DF190" s="120"/>
      <c r="DG190" s="120"/>
      <c r="DH190" s="120"/>
      <c r="DI190" s="120"/>
      <c r="DJ190" s="120"/>
      <c r="DK190" s="120"/>
    </row>
    <row r="191" spans="1:115" s="121" customFormat="1" ht="38.25">
      <c r="A191" s="118"/>
      <c r="B191" s="118">
        <v>18</v>
      </c>
      <c r="C191" s="288" t="s">
        <v>5316</v>
      </c>
      <c r="D191" s="297" t="s">
        <v>6227</v>
      </c>
      <c r="E191" s="288" t="s">
        <v>3715</v>
      </c>
      <c r="F191" s="305" t="s">
        <v>533</v>
      </c>
      <c r="G191" s="288" t="s">
        <v>3726</v>
      </c>
      <c r="H191" s="289" t="s">
        <v>5145</v>
      </c>
      <c r="I191" s="289"/>
      <c r="J191" s="289"/>
      <c r="K191" s="296" t="s">
        <v>6155</v>
      </c>
      <c r="L191" s="288" t="s">
        <v>534</v>
      </c>
      <c r="M191" s="119"/>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0"/>
      <c r="CM191" s="120"/>
      <c r="CN191" s="120"/>
      <c r="CO191" s="120"/>
      <c r="CP191" s="120"/>
      <c r="CQ191" s="120"/>
      <c r="CR191" s="120"/>
      <c r="CS191" s="120"/>
      <c r="CT191" s="120"/>
      <c r="CU191" s="120"/>
      <c r="CV191" s="120"/>
      <c r="CW191" s="120"/>
      <c r="CX191" s="120"/>
      <c r="CY191" s="120"/>
      <c r="CZ191" s="120"/>
      <c r="DA191" s="120"/>
      <c r="DB191" s="120"/>
      <c r="DC191" s="120"/>
      <c r="DD191" s="120"/>
      <c r="DE191" s="120"/>
      <c r="DF191" s="120"/>
      <c r="DG191" s="120"/>
      <c r="DH191" s="120"/>
      <c r="DI191" s="120"/>
      <c r="DJ191" s="120"/>
      <c r="DK191" s="120"/>
    </row>
    <row r="192" spans="1:115" s="121" customFormat="1" ht="38.25">
      <c r="A192" s="118"/>
      <c r="B192" s="118">
        <v>19</v>
      </c>
      <c r="C192" s="288" t="s">
        <v>5316</v>
      </c>
      <c r="D192" s="297" t="s">
        <v>6227</v>
      </c>
      <c r="E192" s="288" t="s">
        <v>3715</v>
      </c>
      <c r="F192" s="305" t="s">
        <v>535</v>
      </c>
      <c r="G192" s="288" t="s">
        <v>3727</v>
      </c>
      <c r="H192" s="289" t="s">
        <v>5145</v>
      </c>
      <c r="I192" s="289"/>
      <c r="J192" s="289"/>
      <c r="K192" s="296" t="s">
        <v>6155</v>
      </c>
      <c r="L192" s="288" t="s">
        <v>536</v>
      </c>
      <c r="M192" s="119"/>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0"/>
      <c r="BZ192" s="120"/>
      <c r="CA192" s="120"/>
      <c r="CB192" s="120"/>
      <c r="CC192" s="120"/>
      <c r="CD192" s="120"/>
      <c r="CE192" s="120"/>
      <c r="CF192" s="120"/>
      <c r="CG192" s="120"/>
      <c r="CH192" s="120"/>
      <c r="CI192" s="120"/>
      <c r="CJ192" s="120"/>
      <c r="CK192" s="120"/>
      <c r="CL192" s="120"/>
      <c r="CM192" s="120"/>
      <c r="CN192" s="120"/>
      <c r="CO192" s="120"/>
      <c r="CP192" s="120"/>
      <c r="CQ192" s="120"/>
      <c r="CR192" s="120"/>
      <c r="CS192" s="120"/>
      <c r="CT192" s="120"/>
      <c r="CU192" s="120"/>
      <c r="CV192" s="120"/>
      <c r="CW192" s="120"/>
      <c r="CX192" s="120"/>
      <c r="CY192" s="120"/>
      <c r="CZ192" s="120"/>
      <c r="DA192" s="120"/>
      <c r="DB192" s="120"/>
      <c r="DC192" s="120"/>
      <c r="DD192" s="120"/>
      <c r="DE192" s="120"/>
      <c r="DF192" s="120"/>
      <c r="DG192" s="120"/>
      <c r="DH192" s="120"/>
      <c r="DI192" s="120"/>
      <c r="DJ192" s="120"/>
      <c r="DK192" s="120"/>
    </row>
    <row r="193" spans="1:13" ht="38.25">
      <c r="A193" s="19"/>
      <c r="B193" s="19">
        <v>20</v>
      </c>
      <c r="C193" s="297" t="s">
        <v>6156</v>
      </c>
      <c r="D193" s="287" t="s">
        <v>6157</v>
      </c>
      <c r="E193" s="287" t="s">
        <v>450</v>
      </c>
      <c r="F193" s="292" t="s">
        <v>451</v>
      </c>
      <c r="G193" s="287" t="s">
        <v>452</v>
      </c>
      <c r="H193" s="287" t="s">
        <v>5145</v>
      </c>
      <c r="I193" s="289"/>
      <c r="J193" s="289"/>
      <c r="K193" s="289" t="s">
        <v>5719</v>
      </c>
      <c r="L193" s="287" t="s">
        <v>453</v>
      </c>
      <c r="M193" s="2"/>
    </row>
    <row r="194" spans="1:13" ht="38.25">
      <c r="A194" s="19"/>
      <c r="B194" s="19">
        <v>21</v>
      </c>
      <c r="C194" s="297" t="s">
        <v>454</v>
      </c>
      <c r="D194" s="287" t="s">
        <v>6158</v>
      </c>
      <c r="E194" s="287" t="s">
        <v>455</v>
      </c>
      <c r="F194" s="292" t="s">
        <v>456</v>
      </c>
      <c r="G194" s="287" t="s">
        <v>6159</v>
      </c>
      <c r="H194" s="287" t="s">
        <v>5145</v>
      </c>
      <c r="I194" s="289"/>
      <c r="J194" s="289"/>
      <c r="K194" s="289" t="s">
        <v>8128</v>
      </c>
      <c r="L194" s="287" t="s">
        <v>6160</v>
      </c>
      <c r="M194" s="2"/>
    </row>
    <row r="195" spans="1:13" ht="25.5">
      <c r="A195" s="19"/>
      <c r="B195" s="19">
        <v>22</v>
      </c>
      <c r="C195" s="287" t="s">
        <v>475</v>
      </c>
      <c r="D195" s="287" t="s">
        <v>6161</v>
      </c>
      <c r="E195" s="287" t="s">
        <v>476</v>
      </c>
      <c r="F195" s="290" t="s">
        <v>477</v>
      </c>
      <c r="G195" s="287" t="s">
        <v>6162</v>
      </c>
      <c r="H195" s="287" t="s">
        <v>5145</v>
      </c>
      <c r="I195" s="289"/>
      <c r="J195" s="289"/>
      <c r="K195" s="289" t="s">
        <v>8129</v>
      </c>
      <c r="L195" s="290" t="s">
        <v>4877</v>
      </c>
      <c r="M195" s="2"/>
    </row>
    <row r="196" spans="1:13" ht="38.25">
      <c r="A196" s="19"/>
      <c r="B196" s="19">
        <v>23</v>
      </c>
      <c r="C196" s="287" t="s">
        <v>6163</v>
      </c>
      <c r="D196" s="287" t="s">
        <v>5323</v>
      </c>
      <c r="E196" s="287" t="s">
        <v>5324</v>
      </c>
      <c r="F196" s="290" t="s">
        <v>5325</v>
      </c>
      <c r="G196" s="287" t="s">
        <v>5326</v>
      </c>
      <c r="H196" s="287" t="s">
        <v>5145</v>
      </c>
      <c r="I196" s="289"/>
      <c r="J196" s="289"/>
      <c r="K196" s="289" t="s">
        <v>8130</v>
      </c>
      <c r="L196" s="290" t="s">
        <v>5336</v>
      </c>
      <c r="M196" s="2"/>
    </row>
    <row r="197" spans="1:13" ht="38.25">
      <c r="A197" s="19"/>
      <c r="B197" s="19">
        <v>24</v>
      </c>
      <c r="C197" s="287" t="s">
        <v>6163</v>
      </c>
      <c r="D197" s="287" t="s">
        <v>5323</v>
      </c>
      <c r="E197" s="287" t="s">
        <v>5324</v>
      </c>
      <c r="F197" s="290" t="s">
        <v>5327</v>
      </c>
      <c r="G197" s="287" t="s">
        <v>5328</v>
      </c>
      <c r="H197" s="287" t="s">
        <v>5145</v>
      </c>
      <c r="I197" s="289"/>
      <c r="J197" s="289"/>
      <c r="K197" s="289" t="s">
        <v>8130</v>
      </c>
      <c r="L197" s="290" t="s">
        <v>5337</v>
      </c>
      <c r="M197" s="2"/>
    </row>
    <row r="198" spans="1:13" ht="25.5">
      <c r="A198" s="19"/>
      <c r="B198" s="19">
        <v>25</v>
      </c>
      <c r="C198" s="287" t="s">
        <v>6164</v>
      </c>
      <c r="D198" s="287" t="s">
        <v>6165</v>
      </c>
      <c r="E198" s="287" t="s">
        <v>5329</v>
      </c>
      <c r="F198" s="290" t="s">
        <v>5330</v>
      </c>
      <c r="G198" s="287" t="s">
        <v>6166</v>
      </c>
      <c r="H198" s="287" t="s">
        <v>5145</v>
      </c>
      <c r="I198" s="289"/>
      <c r="J198" s="289"/>
      <c r="K198" s="289" t="s">
        <v>6211</v>
      </c>
      <c r="L198" s="290" t="s">
        <v>6167</v>
      </c>
      <c r="M198" s="2"/>
    </row>
    <row r="199" spans="1:13" ht="38.25">
      <c r="A199" s="19"/>
      <c r="B199" s="19">
        <v>26</v>
      </c>
      <c r="C199" s="287" t="s">
        <v>6168</v>
      </c>
      <c r="D199" s="287" t="s">
        <v>6169</v>
      </c>
      <c r="E199" s="287" t="s">
        <v>6170</v>
      </c>
      <c r="F199" s="290" t="s">
        <v>6171</v>
      </c>
      <c r="G199" s="287" t="s">
        <v>6172</v>
      </c>
      <c r="H199" s="287" t="s">
        <v>5145</v>
      </c>
      <c r="I199" s="289"/>
      <c r="J199" s="289"/>
      <c r="K199" s="289" t="s">
        <v>6173</v>
      </c>
      <c r="L199" s="290" t="s">
        <v>6174</v>
      </c>
      <c r="M199" s="2"/>
    </row>
    <row r="200" spans="1:13" ht="38.25">
      <c r="A200" s="19"/>
      <c r="B200" s="19">
        <v>27</v>
      </c>
      <c r="C200" s="287" t="s">
        <v>6168</v>
      </c>
      <c r="D200" s="287" t="s">
        <v>6169</v>
      </c>
      <c r="E200" s="287" t="s">
        <v>6175</v>
      </c>
      <c r="F200" s="290" t="s">
        <v>6176</v>
      </c>
      <c r="G200" s="287" t="s">
        <v>6177</v>
      </c>
      <c r="H200" s="287" t="s">
        <v>5145</v>
      </c>
      <c r="I200" s="289"/>
      <c r="J200" s="289"/>
      <c r="K200" s="289" t="s">
        <v>6173</v>
      </c>
      <c r="L200" s="290" t="s">
        <v>6178</v>
      </c>
      <c r="M200" s="2"/>
    </row>
    <row r="201" spans="1:13" ht="38.25">
      <c r="A201" s="19"/>
      <c r="B201" s="19">
        <v>28</v>
      </c>
      <c r="C201" s="287" t="s">
        <v>6179</v>
      </c>
      <c r="D201" s="287" t="s">
        <v>6169</v>
      </c>
      <c r="E201" s="287" t="s">
        <v>6180</v>
      </c>
      <c r="F201" s="290" t="s">
        <v>6181</v>
      </c>
      <c r="G201" s="287" t="s">
        <v>6182</v>
      </c>
      <c r="H201" s="287" t="s">
        <v>5145</v>
      </c>
      <c r="I201" s="289"/>
      <c r="J201" s="289"/>
      <c r="K201" s="289" t="s">
        <v>6173</v>
      </c>
      <c r="L201" s="290" t="s">
        <v>6183</v>
      </c>
      <c r="M201" s="2"/>
    </row>
    <row r="202" spans="1:13" ht="38.25">
      <c r="A202" s="19"/>
      <c r="B202" s="19">
        <v>29</v>
      </c>
      <c r="C202" s="287" t="s">
        <v>6184</v>
      </c>
      <c r="D202" s="287" t="s">
        <v>6169</v>
      </c>
      <c r="E202" s="287" t="s">
        <v>6185</v>
      </c>
      <c r="F202" s="290" t="s">
        <v>6186</v>
      </c>
      <c r="G202" s="287" t="s">
        <v>6187</v>
      </c>
      <c r="H202" s="287" t="s">
        <v>5145</v>
      </c>
      <c r="I202" s="289"/>
      <c r="J202" s="289"/>
      <c r="K202" s="289" t="s">
        <v>6173</v>
      </c>
      <c r="L202" s="290" t="s">
        <v>6188</v>
      </c>
      <c r="M202" s="2"/>
    </row>
    <row r="203" spans="1:13" ht="38.25">
      <c r="A203" s="19"/>
      <c r="B203" s="19">
        <v>30</v>
      </c>
      <c r="C203" s="287" t="s">
        <v>6189</v>
      </c>
      <c r="D203" s="287" t="s">
        <v>6190</v>
      </c>
      <c r="E203" s="287" t="s">
        <v>6191</v>
      </c>
      <c r="F203" s="290" t="s">
        <v>6192</v>
      </c>
      <c r="G203" s="287" t="s">
        <v>460</v>
      </c>
      <c r="H203" s="287" t="s">
        <v>5145</v>
      </c>
      <c r="I203" s="289"/>
      <c r="J203" s="289"/>
      <c r="K203" s="289" t="s">
        <v>6173</v>
      </c>
      <c r="L203" s="290" t="s">
        <v>6193</v>
      </c>
      <c r="M203" s="2"/>
    </row>
    <row r="204" spans="1:13" ht="38.25">
      <c r="A204" s="19"/>
      <c r="B204" s="19">
        <v>31</v>
      </c>
      <c r="C204" s="287" t="s">
        <v>6194</v>
      </c>
      <c r="D204" s="287" t="s">
        <v>6195</v>
      </c>
      <c r="E204" s="287" t="s">
        <v>6196</v>
      </c>
      <c r="F204" s="290" t="s">
        <v>6197</v>
      </c>
      <c r="G204" s="287" t="s">
        <v>6198</v>
      </c>
      <c r="H204" s="287" t="s">
        <v>5145</v>
      </c>
      <c r="I204" s="289"/>
      <c r="J204" s="289"/>
      <c r="K204" s="289" t="s">
        <v>6173</v>
      </c>
      <c r="L204" s="290" t="s">
        <v>6199</v>
      </c>
      <c r="M204" s="2"/>
    </row>
    <row r="205" spans="1:13" ht="38.25">
      <c r="A205" s="19"/>
      <c r="B205" s="19">
        <v>32</v>
      </c>
      <c r="C205" s="288" t="s">
        <v>7066</v>
      </c>
      <c r="D205" s="288" t="s">
        <v>7067</v>
      </c>
      <c r="E205" s="288" t="s">
        <v>7068</v>
      </c>
      <c r="F205" s="288" t="s">
        <v>7069</v>
      </c>
      <c r="G205" s="315" t="s">
        <v>7070</v>
      </c>
      <c r="H205" s="291" t="s">
        <v>5145</v>
      </c>
      <c r="I205" s="291"/>
      <c r="J205" s="291"/>
      <c r="K205" s="293" t="s">
        <v>7071</v>
      </c>
      <c r="L205" s="290" t="s">
        <v>7072</v>
      </c>
      <c r="M205" s="2"/>
    </row>
    <row r="206" spans="1:13" ht="38.25">
      <c r="A206" s="19"/>
      <c r="B206" s="19">
        <v>33</v>
      </c>
      <c r="C206" s="290" t="s">
        <v>7073</v>
      </c>
      <c r="D206" s="299" t="s">
        <v>7074</v>
      </c>
      <c r="E206" s="287" t="s">
        <v>7075</v>
      </c>
      <c r="F206" s="308" t="s">
        <v>7076</v>
      </c>
      <c r="G206" s="315" t="s">
        <v>7077</v>
      </c>
      <c r="H206" s="291" t="s">
        <v>5145</v>
      </c>
      <c r="I206" s="291"/>
      <c r="J206" s="291"/>
      <c r="K206" s="293" t="s">
        <v>8131</v>
      </c>
      <c r="L206" s="316" t="s">
        <v>7078</v>
      </c>
      <c r="M206" s="2"/>
    </row>
    <row r="207" spans="1:13" ht="38.25">
      <c r="A207" s="19"/>
      <c r="B207" s="19">
        <v>34</v>
      </c>
      <c r="C207" s="290" t="s">
        <v>7073</v>
      </c>
      <c r="D207" s="299" t="s">
        <v>7074</v>
      </c>
      <c r="E207" s="287" t="s">
        <v>7075</v>
      </c>
      <c r="F207" s="308" t="s">
        <v>7079</v>
      </c>
      <c r="G207" s="315" t="s">
        <v>7080</v>
      </c>
      <c r="H207" s="291" t="s">
        <v>5145</v>
      </c>
      <c r="I207" s="291"/>
      <c r="J207" s="291"/>
      <c r="K207" s="293" t="s">
        <v>7156</v>
      </c>
      <c r="L207" s="287" t="s">
        <v>7081</v>
      </c>
      <c r="M207" s="2"/>
    </row>
    <row r="208" spans="1:13" ht="38.25">
      <c r="A208" s="19"/>
      <c r="B208" s="19">
        <v>35</v>
      </c>
      <c r="C208" s="290" t="s">
        <v>994</v>
      </c>
      <c r="D208" s="299" t="s">
        <v>7074</v>
      </c>
      <c r="E208" s="287" t="s">
        <v>7489</v>
      </c>
      <c r="F208" s="308" t="s">
        <v>7490</v>
      </c>
      <c r="G208" s="315" t="s">
        <v>7491</v>
      </c>
      <c r="H208" s="291" t="s">
        <v>5145</v>
      </c>
      <c r="I208" s="291"/>
      <c r="J208" s="291"/>
      <c r="K208" s="293" t="s">
        <v>8132</v>
      </c>
      <c r="L208" s="287" t="s">
        <v>8133</v>
      </c>
      <c r="M208" s="2"/>
    </row>
    <row r="209" spans="1:13" ht="25.5">
      <c r="A209" s="19"/>
      <c r="B209" s="19">
        <v>36</v>
      </c>
      <c r="C209" s="317" t="s">
        <v>4824</v>
      </c>
      <c r="D209" s="318" t="s">
        <v>7492</v>
      </c>
      <c r="E209" s="319" t="s">
        <v>631</v>
      </c>
      <c r="F209" s="320" t="s">
        <v>7493</v>
      </c>
      <c r="G209" s="321" t="s">
        <v>7494</v>
      </c>
      <c r="H209" s="322" t="s">
        <v>5145</v>
      </c>
      <c r="I209" s="322"/>
      <c r="J209" s="322"/>
      <c r="K209" s="323" t="s">
        <v>8132</v>
      </c>
      <c r="L209" s="319" t="s">
        <v>8134</v>
      </c>
      <c r="M209" s="2"/>
    </row>
    <row r="210" spans="1:13" ht="38.25">
      <c r="A210" s="19"/>
      <c r="B210" s="19">
        <v>37</v>
      </c>
      <c r="C210" s="324" t="s">
        <v>537</v>
      </c>
      <c r="D210" s="325" t="s">
        <v>538</v>
      </c>
      <c r="E210" s="326" t="s">
        <v>539</v>
      </c>
      <c r="F210" s="326" t="s">
        <v>540</v>
      </c>
      <c r="G210" s="327" t="s">
        <v>4793</v>
      </c>
      <c r="H210" s="328"/>
      <c r="I210" s="328"/>
      <c r="J210" s="328" t="s">
        <v>5145</v>
      </c>
      <c r="K210" s="329">
        <v>43011</v>
      </c>
      <c r="L210" s="326" t="s">
        <v>541</v>
      </c>
      <c r="M210" s="2"/>
    </row>
    <row r="211" spans="1:13" ht="38.25">
      <c r="A211" s="19"/>
      <c r="B211" s="19">
        <v>38</v>
      </c>
      <c r="C211" s="290" t="s">
        <v>164</v>
      </c>
      <c r="D211" s="299" t="s">
        <v>542</v>
      </c>
      <c r="E211" s="287" t="s">
        <v>543</v>
      </c>
      <c r="F211" s="287" t="s">
        <v>544</v>
      </c>
      <c r="G211" s="315" t="s">
        <v>545</v>
      </c>
      <c r="H211" s="291" t="s">
        <v>5145</v>
      </c>
      <c r="I211" s="291"/>
      <c r="J211" s="291"/>
      <c r="K211" s="293">
        <v>42969</v>
      </c>
      <c r="L211" s="287" t="s">
        <v>546</v>
      </c>
      <c r="M211" s="2"/>
    </row>
    <row r="212" spans="1:13" ht="51">
      <c r="A212" s="19"/>
      <c r="B212" s="19">
        <v>39</v>
      </c>
      <c r="C212" s="290" t="s">
        <v>547</v>
      </c>
      <c r="D212" s="299" t="s">
        <v>548</v>
      </c>
      <c r="E212" s="287" t="s">
        <v>549</v>
      </c>
      <c r="F212" s="287" t="s">
        <v>550</v>
      </c>
      <c r="G212" s="315" t="s">
        <v>7082</v>
      </c>
      <c r="H212" s="291" t="s">
        <v>5145</v>
      </c>
      <c r="I212" s="291"/>
      <c r="J212" s="291"/>
      <c r="K212" s="293">
        <v>43011</v>
      </c>
      <c r="L212" s="287" t="s">
        <v>3734</v>
      </c>
      <c r="M212" s="2"/>
    </row>
    <row r="213" spans="1:13" ht="51">
      <c r="A213" s="19"/>
      <c r="B213" s="19">
        <v>40</v>
      </c>
      <c r="C213" s="290" t="s">
        <v>551</v>
      </c>
      <c r="D213" s="299" t="s">
        <v>4794</v>
      </c>
      <c r="E213" s="287" t="s">
        <v>552</v>
      </c>
      <c r="F213" s="287" t="s">
        <v>553</v>
      </c>
      <c r="G213" s="315" t="s">
        <v>6123</v>
      </c>
      <c r="H213" s="291" t="s">
        <v>5145</v>
      </c>
      <c r="I213" s="291"/>
      <c r="J213" s="291"/>
      <c r="K213" s="293">
        <v>42867</v>
      </c>
      <c r="L213" s="287" t="s">
        <v>6124</v>
      </c>
      <c r="M213" s="2"/>
    </row>
    <row r="214" spans="1:13" ht="51">
      <c r="A214" s="19"/>
      <c r="B214" s="19">
        <v>41</v>
      </c>
      <c r="C214" s="290" t="s">
        <v>554</v>
      </c>
      <c r="D214" s="299" t="s">
        <v>4795</v>
      </c>
      <c r="E214" s="287" t="s">
        <v>555</v>
      </c>
      <c r="F214" s="287" t="s">
        <v>556</v>
      </c>
      <c r="G214" s="315" t="s">
        <v>557</v>
      </c>
      <c r="H214" s="291" t="s">
        <v>5145</v>
      </c>
      <c r="I214" s="291"/>
      <c r="J214" s="291"/>
      <c r="K214" s="293">
        <v>42962</v>
      </c>
      <c r="L214" s="287" t="s">
        <v>558</v>
      </c>
      <c r="M214" s="2"/>
    </row>
    <row r="215" spans="1:13" ht="51">
      <c r="A215" s="19"/>
      <c r="B215" s="19">
        <v>42</v>
      </c>
      <c r="C215" s="290" t="s">
        <v>560</v>
      </c>
      <c r="D215" s="299" t="s">
        <v>4797</v>
      </c>
      <c r="E215" s="287" t="s">
        <v>561</v>
      </c>
      <c r="F215" s="287" t="s">
        <v>562</v>
      </c>
      <c r="G215" s="315" t="s">
        <v>563</v>
      </c>
      <c r="H215" s="291" t="s">
        <v>5145</v>
      </c>
      <c r="I215" s="291"/>
      <c r="J215" s="291"/>
      <c r="K215" s="293">
        <v>42919</v>
      </c>
      <c r="L215" s="287" t="s">
        <v>564</v>
      </c>
      <c r="M215" s="2"/>
    </row>
    <row r="216" spans="1:13" ht="38.25">
      <c r="A216" s="19"/>
      <c r="B216" s="19">
        <v>43</v>
      </c>
      <c r="C216" s="290" t="s">
        <v>565</v>
      </c>
      <c r="D216" s="299" t="s">
        <v>566</v>
      </c>
      <c r="E216" s="287" t="s">
        <v>567</v>
      </c>
      <c r="F216" s="287" t="s">
        <v>568</v>
      </c>
      <c r="G216" s="315" t="s">
        <v>7083</v>
      </c>
      <c r="H216" s="291" t="s">
        <v>5145</v>
      </c>
      <c r="I216" s="291"/>
      <c r="J216" s="291"/>
      <c r="K216" s="293">
        <v>43011</v>
      </c>
      <c r="L216" s="287" t="s">
        <v>569</v>
      </c>
      <c r="M216" s="2"/>
    </row>
    <row r="217" spans="1:13" ht="38.25">
      <c r="A217" s="19"/>
      <c r="B217" s="19">
        <v>44</v>
      </c>
      <c r="C217" s="290" t="s">
        <v>570</v>
      </c>
      <c r="D217" s="299" t="s">
        <v>4798</v>
      </c>
      <c r="E217" s="287" t="s">
        <v>571</v>
      </c>
      <c r="F217" s="287" t="s">
        <v>572</v>
      </c>
      <c r="G217" s="315" t="s">
        <v>573</v>
      </c>
      <c r="H217" s="291" t="s">
        <v>5145</v>
      </c>
      <c r="I217" s="291"/>
      <c r="J217" s="291"/>
      <c r="K217" s="293">
        <v>42982</v>
      </c>
      <c r="L217" s="287" t="s">
        <v>574</v>
      </c>
      <c r="M217" s="2"/>
    </row>
    <row r="218" spans="1:13" ht="38.25">
      <c r="A218" s="19"/>
      <c r="B218" s="19">
        <v>45</v>
      </c>
      <c r="C218" s="290" t="s">
        <v>575</v>
      </c>
      <c r="D218" s="299" t="s">
        <v>4799</v>
      </c>
      <c r="E218" s="287" t="s">
        <v>571</v>
      </c>
      <c r="F218" s="287" t="s">
        <v>572</v>
      </c>
      <c r="G218" s="315" t="s">
        <v>576</v>
      </c>
      <c r="H218" s="291" t="s">
        <v>5145</v>
      </c>
      <c r="I218" s="291"/>
      <c r="J218" s="291"/>
      <c r="K218" s="293">
        <v>43094</v>
      </c>
      <c r="L218" s="287" t="s">
        <v>577</v>
      </c>
      <c r="M218" s="2"/>
    </row>
    <row r="219" spans="1:13" ht="51">
      <c r="A219" s="19"/>
      <c r="B219" s="19">
        <v>46</v>
      </c>
      <c r="C219" s="290" t="s">
        <v>578</v>
      </c>
      <c r="D219" s="299" t="s">
        <v>4800</v>
      </c>
      <c r="E219" s="287" t="s">
        <v>579</v>
      </c>
      <c r="F219" s="287" t="s">
        <v>580</v>
      </c>
      <c r="G219" s="315" t="s">
        <v>460</v>
      </c>
      <c r="H219" s="291" t="s">
        <v>5145</v>
      </c>
      <c r="I219" s="291"/>
      <c r="J219" s="291"/>
      <c r="K219" s="293">
        <v>43046</v>
      </c>
      <c r="L219" s="287" t="s">
        <v>581</v>
      </c>
      <c r="M219" s="2"/>
    </row>
    <row r="220" spans="1:13" ht="51">
      <c r="A220" s="19"/>
      <c r="B220" s="19">
        <v>47</v>
      </c>
      <c r="C220" s="291" t="s">
        <v>582</v>
      </c>
      <c r="D220" s="291" t="s">
        <v>4801</v>
      </c>
      <c r="E220" s="291" t="s">
        <v>583</v>
      </c>
      <c r="F220" s="291" t="s">
        <v>584</v>
      </c>
      <c r="G220" s="315" t="s">
        <v>585</v>
      </c>
      <c r="H220" s="291" t="s">
        <v>5145</v>
      </c>
      <c r="I220" s="291"/>
      <c r="J220" s="291"/>
      <c r="K220" s="293">
        <v>42955</v>
      </c>
      <c r="L220" s="293" t="s">
        <v>586</v>
      </c>
      <c r="M220" s="2"/>
    </row>
    <row r="221" spans="1:13" ht="63.75">
      <c r="A221" s="19"/>
      <c r="B221" s="19">
        <v>48</v>
      </c>
      <c r="C221" s="291" t="s">
        <v>4802</v>
      </c>
      <c r="D221" s="291" t="s">
        <v>4796</v>
      </c>
      <c r="E221" s="291" t="s">
        <v>587</v>
      </c>
      <c r="F221" s="291" t="s">
        <v>588</v>
      </c>
      <c r="G221" s="315" t="s">
        <v>589</v>
      </c>
      <c r="H221" s="291" t="s">
        <v>5145</v>
      </c>
      <c r="I221" s="291"/>
      <c r="J221" s="291"/>
      <c r="K221" s="293">
        <v>43011</v>
      </c>
      <c r="L221" s="293" t="s">
        <v>4831</v>
      </c>
      <c r="M221" s="2"/>
    </row>
    <row r="222" spans="1:13" ht="25.5">
      <c r="A222" s="19"/>
      <c r="B222" s="19">
        <v>49</v>
      </c>
      <c r="C222" s="291" t="s">
        <v>4803</v>
      </c>
      <c r="D222" s="291" t="s">
        <v>4804</v>
      </c>
      <c r="E222" s="291" t="s">
        <v>3728</v>
      </c>
      <c r="F222" s="291" t="s">
        <v>3729</v>
      </c>
      <c r="G222" s="315" t="s">
        <v>3730</v>
      </c>
      <c r="H222" s="291" t="s">
        <v>5145</v>
      </c>
      <c r="I222" s="291"/>
      <c r="J222" s="291"/>
      <c r="K222" s="293">
        <v>42972</v>
      </c>
      <c r="L222" s="293" t="s">
        <v>4832</v>
      </c>
      <c r="M222" s="2"/>
    </row>
    <row r="223" spans="1:13" ht="63.75">
      <c r="A223" s="19"/>
      <c r="B223" s="19">
        <v>50</v>
      </c>
      <c r="C223" s="291" t="s">
        <v>4805</v>
      </c>
      <c r="D223" s="291" t="s">
        <v>4806</v>
      </c>
      <c r="E223" s="291" t="s">
        <v>4807</v>
      </c>
      <c r="F223" s="291" t="s">
        <v>4808</v>
      </c>
      <c r="G223" s="315" t="s">
        <v>4809</v>
      </c>
      <c r="H223" s="291" t="s">
        <v>5145</v>
      </c>
      <c r="I223" s="291"/>
      <c r="J223" s="291"/>
      <c r="K223" s="293">
        <v>42926</v>
      </c>
      <c r="L223" s="293" t="s">
        <v>4833</v>
      </c>
      <c r="M223" s="2"/>
    </row>
    <row r="224" spans="1:13" ht="63.75">
      <c r="A224" s="19"/>
      <c r="B224" s="19">
        <v>51</v>
      </c>
      <c r="C224" s="291" t="s">
        <v>4805</v>
      </c>
      <c r="D224" s="291" t="s">
        <v>4806</v>
      </c>
      <c r="E224" s="291" t="s">
        <v>4810</v>
      </c>
      <c r="F224" s="291" t="s">
        <v>4811</v>
      </c>
      <c r="G224" s="315" t="s">
        <v>4812</v>
      </c>
      <c r="H224" s="291" t="s">
        <v>5145</v>
      </c>
      <c r="I224" s="291"/>
      <c r="J224" s="291"/>
      <c r="K224" s="293">
        <v>42926</v>
      </c>
      <c r="L224" s="293" t="s">
        <v>4834</v>
      </c>
      <c r="M224" s="2"/>
    </row>
    <row r="225" spans="1:13" ht="38.25">
      <c r="A225" s="19"/>
      <c r="B225" s="19">
        <v>52</v>
      </c>
      <c r="C225" s="291" t="s">
        <v>4805</v>
      </c>
      <c r="D225" s="291" t="s">
        <v>4806</v>
      </c>
      <c r="E225" s="291" t="s">
        <v>4813</v>
      </c>
      <c r="F225" s="291" t="s">
        <v>4814</v>
      </c>
      <c r="G225" s="315" t="s">
        <v>4815</v>
      </c>
      <c r="H225" s="291" t="s">
        <v>5145</v>
      </c>
      <c r="I225" s="291"/>
      <c r="J225" s="291"/>
      <c r="K225" s="293">
        <v>42926</v>
      </c>
      <c r="L225" s="293" t="s">
        <v>4835</v>
      </c>
      <c r="M225" s="2"/>
    </row>
    <row r="226" spans="1:13" ht="38.25">
      <c r="A226" s="19"/>
      <c r="B226" s="19">
        <v>53</v>
      </c>
      <c r="C226" s="291" t="s">
        <v>4805</v>
      </c>
      <c r="D226" s="291" t="s">
        <v>4806</v>
      </c>
      <c r="E226" s="291" t="s">
        <v>4816</v>
      </c>
      <c r="F226" s="291" t="s">
        <v>4817</v>
      </c>
      <c r="G226" s="315" t="s">
        <v>4818</v>
      </c>
      <c r="H226" s="291" t="s">
        <v>5145</v>
      </c>
      <c r="I226" s="291"/>
      <c r="J226" s="291"/>
      <c r="K226" s="293">
        <v>42926</v>
      </c>
      <c r="L226" s="293" t="s">
        <v>4836</v>
      </c>
      <c r="M226" s="2"/>
    </row>
    <row r="227" spans="1:13" ht="38.25">
      <c r="A227" s="19"/>
      <c r="B227" s="19">
        <v>54</v>
      </c>
      <c r="C227" s="291" t="s">
        <v>4805</v>
      </c>
      <c r="D227" s="291" t="s">
        <v>4806</v>
      </c>
      <c r="E227" s="291" t="s">
        <v>4819</v>
      </c>
      <c r="F227" s="291" t="s">
        <v>4820</v>
      </c>
      <c r="G227" s="315" t="s">
        <v>4821</v>
      </c>
      <c r="H227" s="291" t="s">
        <v>5145</v>
      </c>
      <c r="I227" s="291"/>
      <c r="J227" s="291"/>
      <c r="K227" s="293">
        <v>42926</v>
      </c>
      <c r="L227" s="293" t="s">
        <v>4837</v>
      </c>
      <c r="M227" s="2"/>
    </row>
    <row r="228" spans="1:13" ht="25.5">
      <c r="A228" s="19"/>
      <c r="B228" s="19">
        <v>55</v>
      </c>
      <c r="C228" s="291" t="s">
        <v>4859</v>
      </c>
      <c r="D228" s="291" t="s">
        <v>559</v>
      </c>
      <c r="E228" s="291" t="s">
        <v>4860</v>
      </c>
      <c r="F228" s="291" t="s">
        <v>4861</v>
      </c>
      <c r="G228" s="315" t="s">
        <v>4858</v>
      </c>
      <c r="H228" s="291" t="s">
        <v>5151</v>
      </c>
      <c r="I228" s="291"/>
      <c r="J228" s="291"/>
      <c r="K228" s="293">
        <v>42954</v>
      </c>
      <c r="L228" s="293" t="s">
        <v>4879</v>
      </c>
      <c r="M228" s="2"/>
    </row>
    <row r="229" spans="1:13" ht="25.5">
      <c r="A229" s="19"/>
      <c r="B229" s="19">
        <v>56</v>
      </c>
      <c r="C229" s="291" t="s">
        <v>4862</v>
      </c>
      <c r="D229" s="291" t="s">
        <v>4863</v>
      </c>
      <c r="E229" s="291" t="s">
        <v>4864</v>
      </c>
      <c r="F229" s="291" t="s">
        <v>4865</v>
      </c>
      <c r="G229" s="315" t="s">
        <v>4866</v>
      </c>
      <c r="H229" s="291" t="s">
        <v>5145</v>
      </c>
      <c r="I229" s="291"/>
      <c r="J229" s="291"/>
      <c r="K229" s="293">
        <v>42956</v>
      </c>
      <c r="L229" s="293" t="s">
        <v>4880</v>
      </c>
      <c r="M229" s="2"/>
    </row>
    <row r="230" spans="1:13" ht="25.5">
      <c r="A230" s="19"/>
      <c r="B230" s="19">
        <v>57</v>
      </c>
      <c r="C230" s="291" t="s">
        <v>4867</v>
      </c>
      <c r="D230" s="291" t="s">
        <v>4863</v>
      </c>
      <c r="E230" s="291" t="s">
        <v>4868</v>
      </c>
      <c r="F230" s="291" t="s">
        <v>4869</v>
      </c>
      <c r="G230" s="315" t="s">
        <v>4870</v>
      </c>
      <c r="H230" s="291" t="s">
        <v>5145</v>
      </c>
      <c r="I230" s="291"/>
      <c r="J230" s="291"/>
      <c r="K230" s="293">
        <v>42822</v>
      </c>
      <c r="L230" s="293" t="s">
        <v>4881</v>
      </c>
      <c r="M230" s="2"/>
    </row>
    <row r="231" spans="1:13" ht="76.5">
      <c r="A231" s="19"/>
      <c r="B231" s="19">
        <v>58</v>
      </c>
      <c r="C231" s="289" t="s">
        <v>4871</v>
      </c>
      <c r="D231" s="289" t="s">
        <v>4872</v>
      </c>
      <c r="E231" s="289" t="s">
        <v>4873</v>
      </c>
      <c r="F231" s="289" t="s">
        <v>4874</v>
      </c>
      <c r="G231" s="289" t="s">
        <v>4875</v>
      </c>
      <c r="H231" s="289" t="s">
        <v>5145</v>
      </c>
      <c r="I231" s="289"/>
      <c r="J231" s="289"/>
      <c r="K231" s="296">
        <v>42950</v>
      </c>
      <c r="L231" s="289">
        <v>42591</v>
      </c>
      <c r="M231" s="2"/>
    </row>
    <row r="232" spans="1:13" ht="25.5">
      <c r="A232" s="19"/>
      <c r="B232" s="19">
        <v>59</v>
      </c>
      <c r="C232" s="289" t="s">
        <v>667</v>
      </c>
      <c r="D232" s="289" t="s">
        <v>668</v>
      </c>
      <c r="E232" s="289" t="s">
        <v>669</v>
      </c>
      <c r="F232" s="289" t="s">
        <v>670</v>
      </c>
      <c r="G232" s="289" t="s">
        <v>666</v>
      </c>
      <c r="H232" s="289" t="s">
        <v>5145</v>
      </c>
      <c r="I232" s="289"/>
      <c r="J232" s="289"/>
      <c r="K232" s="296">
        <v>42971</v>
      </c>
      <c r="L232" s="289" t="s">
        <v>671</v>
      </c>
      <c r="M232" s="2"/>
    </row>
    <row r="233" spans="1:13" ht="25.5">
      <c r="A233" s="19"/>
      <c r="B233" s="19">
        <v>60</v>
      </c>
      <c r="C233" s="289" t="s">
        <v>672</v>
      </c>
      <c r="D233" s="289" t="s">
        <v>4828</v>
      </c>
      <c r="E233" s="289" t="s">
        <v>673</v>
      </c>
      <c r="F233" s="289" t="s">
        <v>674</v>
      </c>
      <c r="G233" s="289" t="s">
        <v>675</v>
      </c>
      <c r="H233" s="289" t="s">
        <v>5145</v>
      </c>
      <c r="I233" s="289"/>
      <c r="J233" s="289"/>
      <c r="K233" s="296">
        <v>42971</v>
      </c>
      <c r="L233" s="289" t="s">
        <v>676</v>
      </c>
      <c r="M233" s="2"/>
    </row>
    <row r="234" spans="1:13" ht="38.25">
      <c r="A234" s="19"/>
      <c r="B234" s="19">
        <v>61</v>
      </c>
      <c r="C234" s="289" t="s">
        <v>677</v>
      </c>
      <c r="D234" s="289" t="s">
        <v>4829</v>
      </c>
      <c r="E234" s="289" t="s">
        <v>678</v>
      </c>
      <c r="F234" s="289" t="s">
        <v>679</v>
      </c>
      <c r="G234" s="289" t="s">
        <v>4830</v>
      </c>
      <c r="H234" s="289" t="s">
        <v>5145</v>
      </c>
      <c r="I234" s="289"/>
      <c r="J234" s="289"/>
      <c r="K234" s="296">
        <v>42971</v>
      </c>
      <c r="L234" s="289" t="s">
        <v>680</v>
      </c>
      <c r="M234" s="2"/>
    </row>
    <row r="235" spans="1:13" ht="25.5">
      <c r="A235" s="19"/>
      <c r="B235" s="19">
        <v>62</v>
      </c>
      <c r="C235" s="289" t="s">
        <v>164</v>
      </c>
      <c r="D235" s="289" t="s">
        <v>681</v>
      </c>
      <c r="E235" s="289" t="s">
        <v>682</v>
      </c>
      <c r="F235" s="289" t="s">
        <v>683</v>
      </c>
      <c r="G235" s="289" t="s">
        <v>684</v>
      </c>
      <c r="H235" s="289" t="s">
        <v>5145</v>
      </c>
      <c r="I235" s="289"/>
      <c r="J235" s="289"/>
      <c r="K235" s="296">
        <v>42969</v>
      </c>
      <c r="L235" s="289" t="s">
        <v>685</v>
      </c>
      <c r="M235" s="2"/>
    </row>
    <row r="236" spans="1:13" ht="25.5">
      <c r="A236" s="19"/>
      <c r="B236" s="19">
        <v>63</v>
      </c>
      <c r="C236" s="290" t="s">
        <v>3736</v>
      </c>
      <c r="D236" s="290" t="s">
        <v>681</v>
      </c>
      <c r="E236" s="287" t="s">
        <v>3731</v>
      </c>
      <c r="F236" s="290" t="s">
        <v>3732</v>
      </c>
      <c r="G236" s="287" t="s">
        <v>3733</v>
      </c>
      <c r="H236" s="287" t="s">
        <v>5145</v>
      </c>
      <c r="I236" s="289"/>
      <c r="J236" s="289"/>
      <c r="K236" s="296">
        <v>42969</v>
      </c>
      <c r="L236" s="290" t="s">
        <v>3735</v>
      </c>
      <c r="M236" s="2"/>
    </row>
    <row r="237" spans="1:13" ht="51">
      <c r="A237" s="19"/>
      <c r="B237" s="19">
        <v>64</v>
      </c>
      <c r="C237" s="291" t="s">
        <v>4876</v>
      </c>
      <c r="D237" s="291" t="s">
        <v>5584</v>
      </c>
      <c r="E237" s="291" t="s">
        <v>6125</v>
      </c>
      <c r="F237" s="291" t="s">
        <v>5585</v>
      </c>
      <c r="G237" s="315" t="s">
        <v>5586</v>
      </c>
      <c r="H237" s="291" t="s">
        <v>5145</v>
      </c>
      <c r="I237" s="291"/>
      <c r="J237" s="291"/>
      <c r="K237" s="296">
        <v>42969</v>
      </c>
      <c r="L237" s="293" t="s">
        <v>5587</v>
      </c>
      <c r="M237" s="2"/>
    </row>
    <row r="238" spans="1:13" ht="51">
      <c r="A238" s="19"/>
      <c r="B238" s="19">
        <v>65</v>
      </c>
      <c r="C238" s="291" t="s">
        <v>5588</v>
      </c>
      <c r="D238" s="291" t="s">
        <v>5378</v>
      </c>
      <c r="E238" s="291" t="s">
        <v>5589</v>
      </c>
      <c r="F238" s="291" t="s">
        <v>5590</v>
      </c>
      <c r="G238" s="315" t="s">
        <v>5591</v>
      </c>
      <c r="H238" s="291" t="s">
        <v>5145</v>
      </c>
      <c r="I238" s="291"/>
      <c r="J238" s="291"/>
      <c r="K238" s="296">
        <v>42822</v>
      </c>
      <c r="L238" s="293" t="s">
        <v>5592</v>
      </c>
      <c r="M238" s="2"/>
    </row>
    <row r="239" spans="1:13" ht="25.5">
      <c r="A239" s="19"/>
      <c r="B239" s="19">
        <v>66</v>
      </c>
      <c r="C239" s="291" t="s">
        <v>5593</v>
      </c>
      <c r="D239" s="291" t="s">
        <v>5584</v>
      </c>
      <c r="E239" s="291" t="s">
        <v>5594</v>
      </c>
      <c r="F239" s="291" t="s">
        <v>5595</v>
      </c>
      <c r="G239" s="315" t="s">
        <v>5596</v>
      </c>
      <c r="H239" s="291" t="s">
        <v>5145</v>
      </c>
      <c r="I239" s="291"/>
      <c r="J239" s="291"/>
      <c r="K239" s="296">
        <v>43067</v>
      </c>
      <c r="L239" s="293" t="s">
        <v>5597</v>
      </c>
      <c r="M239" s="2"/>
    </row>
    <row r="240" spans="1:13" ht="51">
      <c r="A240" s="19"/>
      <c r="B240" s="19">
        <v>67</v>
      </c>
      <c r="C240" s="291" t="s">
        <v>5598</v>
      </c>
      <c r="D240" s="291" t="s">
        <v>5599</v>
      </c>
      <c r="E240" s="291" t="s">
        <v>5600</v>
      </c>
      <c r="F240" s="291" t="s">
        <v>5601</v>
      </c>
      <c r="G240" s="315" t="s">
        <v>5602</v>
      </c>
      <c r="H240" s="291" t="s">
        <v>5145</v>
      </c>
      <c r="I240" s="291"/>
      <c r="J240" s="291" t="s">
        <v>5145</v>
      </c>
      <c r="K240" s="296">
        <v>42982</v>
      </c>
      <c r="L240" s="293" t="s">
        <v>5603</v>
      </c>
      <c r="M240" s="2"/>
    </row>
    <row r="241" spans="1:13" ht="38.25">
      <c r="A241" s="19"/>
      <c r="B241" s="19">
        <v>68</v>
      </c>
      <c r="C241" s="291" t="s">
        <v>5604</v>
      </c>
      <c r="D241" s="291" t="s">
        <v>566</v>
      </c>
      <c r="E241" s="291" t="s">
        <v>5605</v>
      </c>
      <c r="F241" s="291" t="s">
        <v>5606</v>
      </c>
      <c r="G241" s="315" t="s">
        <v>5607</v>
      </c>
      <c r="H241" s="291" t="s">
        <v>5145</v>
      </c>
      <c r="I241" s="291"/>
      <c r="J241" s="291"/>
      <c r="K241" s="296">
        <v>42989</v>
      </c>
      <c r="L241" s="293" t="s">
        <v>5608</v>
      </c>
      <c r="M241" s="2"/>
    </row>
    <row r="242" spans="1:13" ht="51">
      <c r="A242" s="19"/>
      <c r="B242" s="19">
        <v>69</v>
      </c>
      <c r="C242" s="291" t="s">
        <v>5588</v>
      </c>
      <c r="D242" s="291" t="s">
        <v>5378</v>
      </c>
      <c r="E242" s="291" t="s">
        <v>5589</v>
      </c>
      <c r="F242" s="291" t="s">
        <v>6126</v>
      </c>
      <c r="G242" s="315" t="s">
        <v>6127</v>
      </c>
      <c r="H242" s="291" t="s">
        <v>5151</v>
      </c>
      <c r="I242" s="291"/>
      <c r="J242" s="291"/>
      <c r="K242" s="296">
        <v>42822</v>
      </c>
      <c r="L242" s="293" t="s">
        <v>7084</v>
      </c>
      <c r="M242" s="2"/>
    </row>
    <row r="243" spans="1:13" ht="25.5">
      <c r="A243" s="19"/>
      <c r="B243" s="19">
        <v>70</v>
      </c>
      <c r="C243" s="291" t="s">
        <v>6128</v>
      </c>
      <c r="D243" s="291" t="s">
        <v>559</v>
      </c>
      <c r="E243" s="291" t="s">
        <v>6129</v>
      </c>
      <c r="F243" s="291" t="s">
        <v>7085</v>
      </c>
      <c r="G243" s="315" t="s">
        <v>6200</v>
      </c>
      <c r="H243" s="291" t="s">
        <v>5145</v>
      </c>
      <c r="I243" s="291"/>
      <c r="J243" s="291"/>
      <c r="K243" s="296">
        <v>42818</v>
      </c>
      <c r="L243" s="293" t="s">
        <v>7086</v>
      </c>
      <c r="M243" s="2"/>
    </row>
    <row r="244" spans="1:13" ht="25.5">
      <c r="A244" s="19"/>
      <c r="B244" s="19">
        <v>71</v>
      </c>
      <c r="C244" s="291" t="s">
        <v>5604</v>
      </c>
      <c r="D244" s="291" t="s">
        <v>566</v>
      </c>
      <c r="E244" s="291" t="s">
        <v>6201</v>
      </c>
      <c r="F244" s="291" t="s">
        <v>6202</v>
      </c>
      <c r="G244" s="315" t="s">
        <v>6203</v>
      </c>
      <c r="H244" s="291" t="s">
        <v>5145</v>
      </c>
      <c r="I244" s="291"/>
      <c r="J244" s="291"/>
      <c r="K244" s="296">
        <v>43080</v>
      </c>
      <c r="L244" s="293" t="s">
        <v>6204</v>
      </c>
      <c r="M244" s="2"/>
    </row>
    <row r="245" spans="1:13" ht="25.5">
      <c r="A245" s="19"/>
      <c r="B245" s="19">
        <v>72</v>
      </c>
      <c r="C245" s="288" t="s">
        <v>6205</v>
      </c>
      <c r="D245" s="288" t="s">
        <v>5584</v>
      </c>
      <c r="E245" s="306" t="s">
        <v>6206</v>
      </c>
      <c r="F245" s="306" t="s">
        <v>6207</v>
      </c>
      <c r="G245" s="307" t="s">
        <v>6208</v>
      </c>
      <c r="H245" s="306" t="s">
        <v>5145</v>
      </c>
      <c r="I245" s="307"/>
      <c r="J245" s="291"/>
      <c r="K245" s="293">
        <v>42888</v>
      </c>
      <c r="L245" s="290" t="s">
        <v>6209</v>
      </c>
      <c r="M245" s="2"/>
    </row>
    <row r="246" spans="1:13" ht="25.5">
      <c r="A246" s="19"/>
      <c r="B246" s="19">
        <v>73</v>
      </c>
      <c r="C246" s="288" t="s">
        <v>7495</v>
      </c>
      <c r="D246" s="288" t="s">
        <v>566</v>
      </c>
      <c r="E246" s="306" t="s">
        <v>7496</v>
      </c>
      <c r="F246" s="306" t="s">
        <v>7497</v>
      </c>
      <c r="G246" s="307" t="s">
        <v>7498</v>
      </c>
      <c r="H246" s="306" t="s">
        <v>5145</v>
      </c>
      <c r="I246" s="307"/>
      <c r="J246" s="289"/>
      <c r="K246" s="296">
        <v>42961</v>
      </c>
      <c r="L246" s="290" t="s">
        <v>7499</v>
      </c>
      <c r="M246" s="2"/>
    </row>
    <row r="247" spans="1:13" ht="25.5">
      <c r="A247" s="19"/>
      <c r="B247" s="19">
        <v>74</v>
      </c>
      <c r="C247" s="288" t="s">
        <v>7500</v>
      </c>
      <c r="D247" s="288" t="s">
        <v>566</v>
      </c>
      <c r="E247" s="306" t="s">
        <v>7501</v>
      </c>
      <c r="F247" s="306" t="s">
        <v>7502</v>
      </c>
      <c r="G247" s="307" t="s">
        <v>7503</v>
      </c>
      <c r="H247" s="306" t="s">
        <v>5145</v>
      </c>
      <c r="I247" s="307"/>
      <c r="J247" s="289"/>
      <c r="K247" s="296">
        <v>42961</v>
      </c>
      <c r="L247" s="290" t="s">
        <v>7504</v>
      </c>
      <c r="M247" s="2"/>
    </row>
    <row r="248" spans="1:13" ht="25.5">
      <c r="A248" s="19"/>
      <c r="B248" s="19">
        <v>75</v>
      </c>
      <c r="C248" s="288" t="s">
        <v>7500</v>
      </c>
      <c r="D248" s="288" t="s">
        <v>566</v>
      </c>
      <c r="E248" s="306" t="s">
        <v>7501</v>
      </c>
      <c r="F248" s="306" t="s">
        <v>7505</v>
      </c>
      <c r="G248" s="307" t="s">
        <v>7506</v>
      </c>
      <c r="H248" s="306" t="s">
        <v>5145</v>
      </c>
      <c r="I248" s="307"/>
      <c r="J248" s="289"/>
      <c r="K248" s="296">
        <v>42961</v>
      </c>
      <c r="L248" s="290" t="s">
        <v>7507</v>
      </c>
      <c r="M248" s="2"/>
    </row>
    <row r="249" spans="1:13" ht="25.5">
      <c r="A249" s="19"/>
      <c r="B249" s="19">
        <v>76</v>
      </c>
      <c r="C249" s="288" t="s">
        <v>7508</v>
      </c>
      <c r="D249" s="288" t="s">
        <v>7509</v>
      </c>
      <c r="E249" s="306" t="s">
        <v>7510</v>
      </c>
      <c r="F249" s="288" t="s">
        <v>7511</v>
      </c>
      <c r="G249" s="307" t="s">
        <v>7512</v>
      </c>
      <c r="H249" s="306" t="s">
        <v>5145</v>
      </c>
      <c r="I249" s="307"/>
      <c r="J249" s="306"/>
      <c r="K249" s="296">
        <v>42958</v>
      </c>
      <c r="L249" s="290" t="s">
        <v>7513</v>
      </c>
      <c r="M249" s="2"/>
    </row>
    <row r="250" spans="1:13" ht="25.5">
      <c r="A250" s="19"/>
      <c r="B250" s="19">
        <v>77</v>
      </c>
      <c r="C250" s="288" t="s">
        <v>7587</v>
      </c>
      <c r="D250" s="288" t="s">
        <v>5599</v>
      </c>
      <c r="E250" s="306" t="s">
        <v>7588</v>
      </c>
      <c r="F250" s="288" t="s">
        <v>7589</v>
      </c>
      <c r="G250" s="307" t="s">
        <v>7590</v>
      </c>
      <c r="H250" s="306" t="s">
        <v>5145</v>
      </c>
      <c r="I250" s="307"/>
      <c r="J250" s="306"/>
      <c r="K250" s="296">
        <v>42996</v>
      </c>
      <c r="L250" s="290" t="s">
        <v>7591</v>
      </c>
      <c r="M250" s="2"/>
    </row>
    <row r="251" spans="1:13" ht="25.5">
      <c r="A251" s="19"/>
      <c r="B251" s="19">
        <v>78</v>
      </c>
      <c r="C251" s="288" t="s">
        <v>8190</v>
      </c>
      <c r="D251" s="288" t="s">
        <v>5584</v>
      </c>
      <c r="E251" s="306" t="s">
        <v>8191</v>
      </c>
      <c r="F251" s="288" t="s">
        <v>8192</v>
      </c>
      <c r="G251" s="307" t="s">
        <v>8193</v>
      </c>
      <c r="H251" s="306" t="s">
        <v>5145</v>
      </c>
      <c r="I251" s="307"/>
      <c r="J251" s="306"/>
      <c r="K251" s="296">
        <v>43038</v>
      </c>
      <c r="L251" s="290" t="s">
        <v>8194</v>
      </c>
      <c r="M251" s="2"/>
    </row>
    <row r="252" spans="1:13" ht="63.75">
      <c r="A252" s="19"/>
      <c r="B252" s="19">
        <v>79</v>
      </c>
      <c r="C252" s="288" t="s">
        <v>8487</v>
      </c>
      <c r="D252" s="297" t="s">
        <v>559</v>
      </c>
      <c r="E252" s="306" t="s">
        <v>8488</v>
      </c>
      <c r="F252" s="288" t="s">
        <v>8489</v>
      </c>
      <c r="G252" s="307" t="s">
        <v>8490</v>
      </c>
      <c r="H252" s="306" t="s">
        <v>5145</v>
      </c>
      <c r="I252" s="307"/>
      <c r="J252" s="306"/>
      <c r="K252" s="296">
        <v>43102</v>
      </c>
      <c r="L252" s="290" t="s">
        <v>8491</v>
      </c>
      <c r="M252" s="2"/>
    </row>
    <row r="253" spans="1:13" ht="38.25">
      <c r="A253" s="19"/>
      <c r="B253" s="19">
        <v>80</v>
      </c>
      <c r="C253" s="288" t="s">
        <v>8492</v>
      </c>
      <c r="D253" s="297" t="s">
        <v>559</v>
      </c>
      <c r="E253" s="306" t="s">
        <v>8493</v>
      </c>
      <c r="F253" s="288" t="s">
        <v>8494</v>
      </c>
      <c r="G253" s="307" t="s">
        <v>8589</v>
      </c>
      <c r="H253" s="306" t="s">
        <v>5145</v>
      </c>
      <c r="I253" s="307"/>
      <c r="J253" s="306"/>
      <c r="K253" s="296">
        <v>43112</v>
      </c>
      <c r="L253" s="290" t="s">
        <v>8495</v>
      </c>
      <c r="M253" s="2"/>
    </row>
    <row r="254" spans="1:13" ht="51">
      <c r="A254" s="19"/>
      <c r="B254" s="19">
        <v>81</v>
      </c>
      <c r="C254" s="288" t="s">
        <v>8496</v>
      </c>
      <c r="D254" s="297" t="s">
        <v>8497</v>
      </c>
      <c r="E254" s="306" t="s">
        <v>8498</v>
      </c>
      <c r="F254" s="288" t="s">
        <v>8499</v>
      </c>
      <c r="G254" s="307" t="s">
        <v>8500</v>
      </c>
      <c r="H254" s="306" t="s">
        <v>5145</v>
      </c>
      <c r="I254" s="307"/>
      <c r="J254" s="306"/>
      <c r="K254" s="296">
        <v>43130</v>
      </c>
      <c r="L254" s="290" t="s">
        <v>8501</v>
      </c>
      <c r="M254" s="2"/>
    </row>
    <row r="255" spans="1:13" ht="51">
      <c r="A255" s="19"/>
      <c r="B255" s="19">
        <v>82</v>
      </c>
      <c r="C255" s="288" t="s">
        <v>8502</v>
      </c>
      <c r="D255" s="297" t="s">
        <v>8497</v>
      </c>
      <c r="E255" s="306" t="s">
        <v>8498</v>
      </c>
      <c r="F255" s="288" t="s">
        <v>8503</v>
      </c>
      <c r="G255" s="307" t="s">
        <v>8504</v>
      </c>
      <c r="H255" s="306" t="s">
        <v>5145</v>
      </c>
      <c r="I255" s="307"/>
      <c r="J255" s="306"/>
      <c r="K255" s="296">
        <v>43130</v>
      </c>
      <c r="L255" s="290" t="s">
        <v>8505</v>
      </c>
      <c r="M255" s="2"/>
    </row>
    <row r="256" spans="1:13" ht="38.25">
      <c r="A256" s="19"/>
      <c r="B256" s="19">
        <v>83</v>
      </c>
      <c r="C256" s="288" t="s">
        <v>478</v>
      </c>
      <c r="D256" s="288" t="s">
        <v>479</v>
      </c>
      <c r="E256" s="306" t="s">
        <v>480</v>
      </c>
      <c r="F256" s="288" t="s">
        <v>481</v>
      </c>
      <c r="G256" s="307" t="s">
        <v>6210</v>
      </c>
      <c r="H256" s="306" t="s">
        <v>5145</v>
      </c>
      <c r="I256" s="307"/>
      <c r="J256" s="289"/>
      <c r="K256" s="296" t="s">
        <v>6211</v>
      </c>
      <c r="L256" s="290" t="s">
        <v>482</v>
      </c>
      <c r="M256" s="2"/>
    </row>
    <row r="257" spans="1:13" ht="38.25">
      <c r="A257" s="19"/>
      <c r="B257" s="19">
        <v>84</v>
      </c>
      <c r="C257" s="288" t="s">
        <v>483</v>
      </c>
      <c r="D257" s="288" t="s">
        <v>484</v>
      </c>
      <c r="E257" s="306" t="s">
        <v>485</v>
      </c>
      <c r="F257" s="288" t="s">
        <v>486</v>
      </c>
      <c r="G257" s="307" t="s">
        <v>487</v>
      </c>
      <c r="H257" s="306" t="s">
        <v>5145</v>
      </c>
      <c r="I257" s="307"/>
      <c r="J257" s="306"/>
      <c r="K257" s="296" t="s">
        <v>7087</v>
      </c>
      <c r="L257" s="290" t="s">
        <v>488</v>
      </c>
      <c r="M257" s="2"/>
    </row>
    <row r="258" spans="1:13" ht="38.25">
      <c r="A258" s="19"/>
      <c r="B258" s="19">
        <v>85</v>
      </c>
      <c r="C258" s="288" t="s">
        <v>489</v>
      </c>
      <c r="D258" s="288" t="s">
        <v>490</v>
      </c>
      <c r="E258" s="306" t="s">
        <v>491</v>
      </c>
      <c r="F258" s="288" t="s">
        <v>492</v>
      </c>
      <c r="G258" s="307" t="s">
        <v>493</v>
      </c>
      <c r="H258" s="306" t="s">
        <v>5145</v>
      </c>
      <c r="I258" s="307"/>
      <c r="J258" s="289"/>
      <c r="K258" s="296" t="s">
        <v>6211</v>
      </c>
      <c r="L258" s="290" t="s">
        <v>494</v>
      </c>
      <c r="M258" s="2"/>
    </row>
    <row r="259" spans="1:13" ht="38.25">
      <c r="A259" s="19"/>
      <c r="B259" s="19">
        <v>86</v>
      </c>
      <c r="C259" s="288" t="s">
        <v>495</v>
      </c>
      <c r="D259" s="288" t="s">
        <v>496</v>
      </c>
      <c r="E259" s="306" t="s">
        <v>497</v>
      </c>
      <c r="F259" s="288" t="s">
        <v>498</v>
      </c>
      <c r="G259" s="307" t="s">
        <v>5313</v>
      </c>
      <c r="H259" s="306" t="s">
        <v>5145</v>
      </c>
      <c r="I259" s="307"/>
      <c r="J259" s="289"/>
      <c r="K259" s="296" t="s">
        <v>5799</v>
      </c>
      <c r="L259" s="290" t="s">
        <v>499</v>
      </c>
      <c r="M259" s="2"/>
    </row>
    <row r="260" spans="1:13" ht="51">
      <c r="A260" s="19"/>
      <c r="B260" s="19">
        <v>87</v>
      </c>
      <c r="C260" s="288" t="s">
        <v>500</v>
      </c>
      <c r="D260" s="288" t="s">
        <v>5314</v>
      </c>
      <c r="E260" s="306" t="s">
        <v>6212</v>
      </c>
      <c r="F260" s="288" t="s">
        <v>501</v>
      </c>
      <c r="G260" s="307" t="s">
        <v>502</v>
      </c>
      <c r="H260" s="306"/>
      <c r="I260" s="307"/>
      <c r="J260" s="289" t="s">
        <v>5145</v>
      </c>
      <c r="K260" s="296" t="s">
        <v>6213</v>
      </c>
      <c r="L260" s="290" t="s">
        <v>6214</v>
      </c>
      <c r="M260" s="2"/>
    </row>
    <row r="261" spans="1:13" ht="38.25">
      <c r="A261" s="19"/>
      <c r="B261" s="19">
        <v>88</v>
      </c>
      <c r="C261" s="289" t="s">
        <v>5315</v>
      </c>
      <c r="D261" s="288" t="s">
        <v>516</v>
      </c>
      <c r="E261" s="306" t="s">
        <v>511</v>
      </c>
      <c r="F261" s="289" t="s">
        <v>517</v>
      </c>
      <c r="G261" s="289" t="s">
        <v>7514</v>
      </c>
      <c r="H261" s="298" t="s">
        <v>5145</v>
      </c>
      <c r="I261" s="298"/>
      <c r="J261" s="289"/>
      <c r="K261" s="296" t="s">
        <v>7071</v>
      </c>
      <c r="L261" s="289" t="s">
        <v>6215</v>
      </c>
      <c r="M261" s="2"/>
    </row>
    <row r="262" spans="1:13" ht="38.25">
      <c r="A262" s="19"/>
      <c r="B262" s="19">
        <v>89</v>
      </c>
      <c r="C262" s="289" t="s">
        <v>454</v>
      </c>
      <c r="D262" s="288" t="s">
        <v>518</v>
      </c>
      <c r="E262" s="306" t="s">
        <v>455</v>
      </c>
      <c r="F262" s="289" t="s">
        <v>519</v>
      </c>
      <c r="G262" s="307" t="s">
        <v>8135</v>
      </c>
      <c r="H262" s="289" t="s">
        <v>5145</v>
      </c>
      <c r="I262" s="289"/>
      <c r="J262" s="289"/>
      <c r="K262" s="296">
        <v>42969</v>
      </c>
      <c r="L262" s="289" t="s">
        <v>520</v>
      </c>
      <c r="M262" s="2"/>
    </row>
    <row r="263" spans="1:13" ht="38.25">
      <c r="A263" s="19"/>
      <c r="B263" s="19">
        <v>90</v>
      </c>
      <c r="C263" s="288" t="s">
        <v>457</v>
      </c>
      <c r="D263" s="288" t="s">
        <v>5318</v>
      </c>
      <c r="E263" s="306" t="s">
        <v>458</v>
      </c>
      <c r="F263" s="289" t="s">
        <v>459</v>
      </c>
      <c r="G263" s="289" t="s">
        <v>460</v>
      </c>
      <c r="H263" s="289" t="s">
        <v>5145</v>
      </c>
      <c r="I263" s="289"/>
      <c r="J263" s="289"/>
      <c r="K263" s="296">
        <v>43027</v>
      </c>
      <c r="L263" s="289" t="s">
        <v>461</v>
      </c>
      <c r="M263" s="2"/>
    </row>
    <row r="264" spans="1:13" ht="38.25">
      <c r="A264" s="19"/>
      <c r="B264" s="19">
        <v>91</v>
      </c>
      <c r="C264" s="288" t="s">
        <v>462</v>
      </c>
      <c r="D264" s="288" t="s">
        <v>5319</v>
      </c>
      <c r="E264" s="288" t="s">
        <v>463</v>
      </c>
      <c r="F264" s="289" t="s">
        <v>464</v>
      </c>
      <c r="G264" s="289" t="s">
        <v>465</v>
      </c>
      <c r="H264" s="289" t="s">
        <v>5145</v>
      </c>
      <c r="I264" s="289"/>
      <c r="J264" s="289"/>
      <c r="K264" s="296">
        <v>43027</v>
      </c>
      <c r="L264" s="289" t="s">
        <v>466</v>
      </c>
      <c r="M264" s="2"/>
    </row>
    <row r="265" spans="1:13" ht="38.25">
      <c r="A265" s="19"/>
      <c r="B265" s="19">
        <v>92</v>
      </c>
      <c r="C265" s="287" t="s">
        <v>686</v>
      </c>
      <c r="D265" s="290" t="s">
        <v>687</v>
      </c>
      <c r="E265" s="287" t="s">
        <v>5553</v>
      </c>
      <c r="F265" s="308" t="s">
        <v>5554</v>
      </c>
      <c r="G265" s="287" t="s">
        <v>8136</v>
      </c>
      <c r="H265" s="287" t="s">
        <v>5145</v>
      </c>
      <c r="I265" s="289"/>
      <c r="J265" s="289"/>
      <c r="K265" s="296" t="s">
        <v>8195</v>
      </c>
      <c r="L265" s="287" t="s">
        <v>5555</v>
      </c>
      <c r="M265" s="2"/>
    </row>
    <row r="266" spans="1:13" ht="38.25">
      <c r="A266" s="19"/>
      <c r="B266" s="19">
        <v>93</v>
      </c>
      <c r="C266" s="299" t="s">
        <v>6216</v>
      </c>
      <c r="D266" s="290" t="s">
        <v>4854</v>
      </c>
      <c r="E266" s="287" t="s">
        <v>4855</v>
      </c>
      <c r="F266" s="308" t="s">
        <v>4856</v>
      </c>
      <c r="G266" s="287" t="s">
        <v>4857</v>
      </c>
      <c r="H266" s="291" t="s">
        <v>5145</v>
      </c>
      <c r="I266" s="291"/>
      <c r="J266" s="287"/>
      <c r="K266" s="293" t="s">
        <v>8196</v>
      </c>
      <c r="L266" s="287" t="s">
        <v>4878</v>
      </c>
      <c r="M266" s="2"/>
    </row>
    <row r="267" spans="1:13" ht="38.25">
      <c r="A267" s="19"/>
      <c r="B267" s="19">
        <v>94</v>
      </c>
      <c r="C267" s="299" t="s">
        <v>6217</v>
      </c>
      <c r="D267" s="290" t="s">
        <v>5379</v>
      </c>
      <c r="E267" s="287" t="s">
        <v>5380</v>
      </c>
      <c r="F267" s="308" t="s">
        <v>5381</v>
      </c>
      <c r="G267" s="287" t="s">
        <v>7515</v>
      </c>
      <c r="H267" s="287" t="s">
        <v>5145</v>
      </c>
      <c r="I267" s="289"/>
      <c r="J267" s="289"/>
      <c r="K267" s="296" t="s">
        <v>8195</v>
      </c>
      <c r="L267" s="287" t="s">
        <v>5382</v>
      </c>
      <c r="M267" s="2"/>
    </row>
    <row r="268" spans="1:13" ht="38.25">
      <c r="A268" s="19"/>
      <c r="B268" s="19">
        <v>95</v>
      </c>
      <c r="C268" s="289" t="s">
        <v>6217</v>
      </c>
      <c r="D268" s="288" t="s">
        <v>5379</v>
      </c>
      <c r="E268" s="306" t="s">
        <v>5383</v>
      </c>
      <c r="F268" s="289" t="s">
        <v>5384</v>
      </c>
      <c r="G268" s="289" t="s">
        <v>5385</v>
      </c>
      <c r="H268" s="289" t="s">
        <v>5145</v>
      </c>
      <c r="I268" s="289"/>
      <c r="J268" s="289"/>
      <c r="K268" s="296" t="s">
        <v>8195</v>
      </c>
      <c r="L268" s="289" t="s">
        <v>5386</v>
      </c>
      <c r="M268" s="2"/>
    </row>
    <row r="269" spans="1:13" ht="38.25">
      <c r="A269" s="19"/>
      <c r="B269" s="19">
        <v>96</v>
      </c>
      <c r="C269" s="289" t="s">
        <v>6217</v>
      </c>
      <c r="D269" s="288" t="s">
        <v>5379</v>
      </c>
      <c r="E269" s="306" t="s">
        <v>5387</v>
      </c>
      <c r="F269" s="289" t="s">
        <v>5388</v>
      </c>
      <c r="G269" s="289" t="s">
        <v>5389</v>
      </c>
      <c r="H269" s="289" t="s">
        <v>5145</v>
      </c>
      <c r="I269" s="289"/>
      <c r="J269" s="289"/>
      <c r="K269" s="296" t="s">
        <v>8195</v>
      </c>
      <c r="L269" s="289" t="s">
        <v>5390</v>
      </c>
      <c r="M269" s="2"/>
    </row>
    <row r="270" spans="1:13" ht="38.25">
      <c r="A270" s="19"/>
      <c r="B270" s="19">
        <v>97</v>
      </c>
      <c r="C270" s="289" t="s">
        <v>6217</v>
      </c>
      <c r="D270" s="288" t="s">
        <v>5379</v>
      </c>
      <c r="E270" s="306" t="s">
        <v>5391</v>
      </c>
      <c r="F270" s="289" t="s">
        <v>5392</v>
      </c>
      <c r="G270" s="289" t="s">
        <v>5393</v>
      </c>
      <c r="H270" s="289" t="s">
        <v>5145</v>
      </c>
      <c r="I270" s="289"/>
      <c r="J270" s="289"/>
      <c r="K270" s="296" t="s">
        <v>8195</v>
      </c>
      <c r="L270" s="289" t="s">
        <v>5394</v>
      </c>
      <c r="M270" s="2"/>
    </row>
    <row r="271" spans="1:13" ht="38.25">
      <c r="A271" s="19"/>
      <c r="B271" s="19">
        <v>98</v>
      </c>
      <c r="C271" s="299" t="s">
        <v>6217</v>
      </c>
      <c r="D271" s="290" t="s">
        <v>5379</v>
      </c>
      <c r="E271" s="287" t="s">
        <v>5395</v>
      </c>
      <c r="F271" s="306" t="s">
        <v>5396</v>
      </c>
      <c r="G271" s="287" t="s">
        <v>5397</v>
      </c>
      <c r="H271" s="289" t="s">
        <v>5145</v>
      </c>
      <c r="I271" s="289"/>
      <c r="J271" s="289"/>
      <c r="K271" s="289" t="s">
        <v>8195</v>
      </c>
      <c r="L271" s="287" t="s">
        <v>5398</v>
      </c>
      <c r="M271" s="2"/>
    </row>
    <row r="272" spans="1:13" ht="38.25">
      <c r="A272" s="19"/>
      <c r="B272" s="19">
        <v>99</v>
      </c>
      <c r="C272" s="299" t="s">
        <v>6217</v>
      </c>
      <c r="D272" s="290" t="s">
        <v>5379</v>
      </c>
      <c r="E272" s="287" t="s">
        <v>5399</v>
      </c>
      <c r="F272" s="306" t="s">
        <v>5400</v>
      </c>
      <c r="G272" s="287" t="s">
        <v>5401</v>
      </c>
      <c r="H272" s="289" t="s">
        <v>5145</v>
      </c>
      <c r="I272" s="289"/>
      <c r="J272" s="289"/>
      <c r="K272" s="289" t="s">
        <v>8195</v>
      </c>
      <c r="L272" s="287" t="s">
        <v>5402</v>
      </c>
      <c r="M272" s="2"/>
    </row>
    <row r="273" spans="1:13" ht="38.25">
      <c r="A273" s="19"/>
      <c r="B273" s="19">
        <v>100</v>
      </c>
      <c r="C273" s="299" t="s">
        <v>6217</v>
      </c>
      <c r="D273" s="290" t="s">
        <v>5379</v>
      </c>
      <c r="E273" s="287" t="s">
        <v>5403</v>
      </c>
      <c r="F273" s="306" t="s">
        <v>5404</v>
      </c>
      <c r="G273" s="287" t="s">
        <v>5405</v>
      </c>
      <c r="H273" s="289" t="s">
        <v>5145</v>
      </c>
      <c r="I273" s="289"/>
      <c r="J273" s="289"/>
      <c r="K273" s="289" t="s">
        <v>8195</v>
      </c>
      <c r="L273" s="287" t="s">
        <v>5406</v>
      </c>
      <c r="M273" s="2"/>
    </row>
    <row r="274" spans="1:13" ht="25.5">
      <c r="A274" s="19"/>
      <c r="B274" s="19">
        <v>101</v>
      </c>
      <c r="C274" s="299" t="s">
        <v>5315</v>
      </c>
      <c r="D274" s="290" t="s">
        <v>6104</v>
      </c>
      <c r="E274" s="287" t="s">
        <v>6218</v>
      </c>
      <c r="F274" s="306" t="s">
        <v>6105</v>
      </c>
      <c r="G274" s="287" t="s">
        <v>7089</v>
      </c>
      <c r="H274" s="289" t="s">
        <v>5145</v>
      </c>
      <c r="I274" s="289"/>
      <c r="J274" s="289"/>
      <c r="K274" s="289" t="s">
        <v>7090</v>
      </c>
      <c r="L274" s="287" t="s">
        <v>7091</v>
      </c>
      <c r="M274" s="2"/>
    </row>
    <row r="275" spans="1:13" ht="12.75">
      <c r="A275" s="19"/>
      <c r="B275" s="19">
        <v>102</v>
      </c>
      <c r="C275" s="290" t="s">
        <v>6219</v>
      </c>
      <c r="D275" s="299" t="s">
        <v>6220</v>
      </c>
      <c r="E275" s="287" t="s">
        <v>6221</v>
      </c>
      <c r="F275" s="308" t="s">
        <v>6106</v>
      </c>
      <c r="G275" s="287" t="s">
        <v>6107</v>
      </c>
      <c r="H275" s="289" t="s">
        <v>5145</v>
      </c>
      <c r="I275" s="289"/>
      <c r="J275" s="289"/>
      <c r="K275" s="296" t="s">
        <v>8197</v>
      </c>
      <c r="L275" s="287" t="s">
        <v>6108</v>
      </c>
      <c r="M275" s="2"/>
    </row>
    <row r="276" spans="1:13" ht="12.75">
      <c r="A276" s="19"/>
      <c r="B276" s="19">
        <v>103</v>
      </c>
      <c r="C276" s="293" t="s">
        <v>6222</v>
      </c>
      <c r="D276" s="290" t="s">
        <v>6220</v>
      </c>
      <c r="E276" s="287" t="s">
        <v>6223</v>
      </c>
      <c r="F276" s="292" t="s">
        <v>6224</v>
      </c>
      <c r="G276" s="287" t="s">
        <v>6225</v>
      </c>
      <c r="H276" s="289" t="s">
        <v>5145</v>
      </c>
      <c r="I276" s="289"/>
      <c r="J276" s="289"/>
      <c r="K276" s="293" t="s">
        <v>6226</v>
      </c>
      <c r="L276" s="287" t="s">
        <v>7092</v>
      </c>
      <c r="M276" s="2"/>
    </row>
    <row r="277" spans="1:13" ht="25.5">
      <c r="A277" s="19"/>
      <c r="B277" s="19">
        <v>104</v>
      </c>
      <c r="C277" s="299" t="s">
        <v>7095</v>
      </c>
      <c r="D277" s="290" t="s">
        <v>7093</v>
      </c>
      <c r="E277" s="287" t="s">
        <v>7094</v>
      </c>
      <c r="F277" s="292" t="s">
        <v>7088</v>
      </c>
      <c r="G277" s="288" t="s">
        <v>7096</v>
      </c>
      <c r="H277" s="289" t="s">
        <v>5145</v>
      </c>
      <c r="I277" s="289"/>
      <c r="J277" s="289"/>
      <c r="K277" s="296" t="s">
        <v>7097</v>
      </c>
      <c r="L277" s="287" t="s">
        <v>7098</v>
      </c>
      <c r="M277" s="2"/>
    </row>
    <row r="278" spans="1:13" ht="25.5">
      <c r="A278" s="19"/>
      <c r="B278" s="19">
        <v>105</v>
      </c>
      <c r="C278" s="299" t="s">
        <v>7516</v>
      </c>
      <c r="D278" s="290" t="s">
        <v>7517</v>
      </c>
      <c r="E278" s="287" t="s">
        <v>7518</v>
      </c>
      <c r="F278" s="308" t="s">
        <v>7519</v>
      </c>
      <c r="G278" s="287" t="s">
        <v>7520</v>
      </c>
      <c r="H278" s="287" t="s">
        <v>5145</v>
      </c>
      <c r="I278" s="289"/>
      <c r="J278" s="289"/>
      <c r="K278" s="289" t="s">
        <v>7521</v>
      </c>
      <c r="L278" s="287" t="s">
        <v>7522</v>
      </c>
      <c r="M278" s="2"/>
    </row>
    <row r="279" spans="1:13" ht="25.5">
      <c r="A279" s="19"/>
      <c r="B279" s="19">
        <v>106</v>
      </c>
      <c r="C279" s="299" t="s">
        <v>7523</v>
      </c>
      <c r="D279" s="290" t="s">
        <v>6220</v>
      </c>
      <c r="E279" s="287" t="s">
        <v>7524</v>
      </c>
      <c r="F279" s="308" t="s">
        <v>7525</v>
      </c>
      <c r="G279" s="287" t="s">
        <v>563</v>
      </c>
      <c r="H279" s="287" t="s">
        <v>5145</v>
      </c>
      <c r="I279" s="289"/>
      <c r="J279" s="289"/>
      <c r="K279" s="289" t="s">
        <v>7526</v>
      </c>
      <c r="L279" s="287" t="s">
        <v>7527</v>
      </c>
      <c r="M279" s="2"/>
    </row>
    <row r="280" spans="1:13" ht="51">
      <c r="A280" s="19"/>
      <c r="B280" s="19">
        <v>107</v>
      </c>
      <c r="C280" s="309" t="s">
        <v>6109</v>
      </c>
      <c r="D280" s="309" t="s">
        <v>590</v>
      </c>
      <c r="E280" s="310" t="s">
        <v>591</v>
      </c>
      <c r="F280" s="310" t="s">
        <v>592</v>
      </c>
      <c r="G280" s="311" t="s">
        <v>6110</v>
      </c>
      <c r="H280" s="310" t="s">
        <v>5145</v>
      </c>
      <c r="I280" s="311"/>
      <c r="J280" s="294"/>
      <c r="K280" s="295">
        <v>43019</v>
      </c>
      <c r="L280" s="312" t="s">
        <v>6111</v>
      </c>
      <c r="M280" s="2"/>
    </row>
    <row r="281" spans="1:13" ht="38.25">
      <c r="A281" s="19"/>
      <c r="B281" s="19">
        <v>108</v>
      </c>
      <c r="C281" s="288" t="s">
        <v>593</v>
      </c>
      <c r="D281" s="288" t="s">
        <v>594</v>
      </c>
      <c r="E281" s="306" t="s">
        <v>5556</v>
      </c>
      <c r="F281" s="306" t="s">
        <v>595</v>
      </c>
      <c r="G281" s="307" t="s">
        <v>7099</v>
      </c>
      <c r="H281" s="306" t="s">
        <v>5145</v>
      </c>
      <c r="I281" s="307"/>
      <c r="J281" s="289"/>
      <c r="K281" s="296">
        <v>42941</v>
      </c>
      <c r="L281" s="290" t="s">
        <v>7100</v>
      </c>
      <c r="M281" s="2"/>
    </row>
    <row r="282" spans="1:13" ht="38.25">
      <c r="A282" s="19"/>
      <c r="B282" s="19">
        <v>109</v>
      </c>
      <c r="C282" s="288" t="s">
        <v>596</v>
      </c>
      <c r="D282" s="288" t="s">
        <v>597</v>
      </c>
      <c r="E282" s="306" t="s">
        <v>5557</v>
      </c>
      <c r="F282" s="306" t="s">
        <v>598</v>
      </c>
      <c r="G282" s="307" t="s">
        <v>599</v>
      </c>
      <c r="H282" s="306" t="s">
        <v>5145</v>
      </c>
      <c r="I282" s="307"/>
      <c r="J282" s="289"/>
      <c r="K282" s="296">
        <v>42969</v>
      </c>
      <c r="L282" s="290" t="s">
        <v>600</v>
      </c>
      <c r="M282" s="2"/>
    </row>
    <row r="283" spans="1:13" ht="38.25">
      <c r="A283" s="19"/>
      <c r="B283" s="19">
        <v>110</v>
      </c>
      <c r="C283" s="288" t="s">
        <v>601</v>
      </c>
      <c r="D283" s="288" t="s">
        <v>602</v>
      </c>
      <c r="E283" s="306" t="s">
        <v>5558</v>
      </c>
      <c r="F283" s="288" t="s">
        <v>603</v>
      </c>
      <c r="G283" s="307" t="s">
        <v>604</v>
      </c>
      <c r="H283" s="306"/>
      <c r="I283" s="307"/>
      <c r="J283" s="306" t="s">
        <v>5145</v>
      </c>
      <c r="K283" s="296">
        <v>42965</v>
      </c>
      <c r="L283" s="290" t="s">
        <v>605</v>
      </c>
      <c r="M283" s="2"/>
    </row>
    <row r="284" spans="1:13" ht="38.25">
      <c r="A284" s="19"/>
      <c r="B284" s="19">
        <v>111</v>
      </c>
      <c r="C284" s="288" t="s">
        <v>606</v>
      </c>
      <c r="D284" s="288" t="s">
        <v>607</v>
      </c>
      <c r="E284" s="306" t="s">
        <v>5559</v>
      </c>
      <c r="F284" s="288" t="s">
        <v>608</v>
      </c>
      <c r="G284" s="307" t="s">
        <v>609</v>
      </c>
      <c r="H284" s="306" t="s">
        <v>5145</v>
      </c>
      <c r="I284" s="307"/>
      <c r="J284" s="289"/>
      <c r="K284" s="296">
        <v>42965</v>
      </c>
      <c r="L284" s="290" t="s">
        <v>610</v>
      </c>
      <c r="M284" s="2"/>
    </row>
    <row r="285" spans="1:13" ht="38.25">
      <c r="A285" s="19"/>
      <c r="B285" s="19">
        <v>112</v>
      </c>
      <c r="C285" s="288" t="s">
        <v>611</v>
      </c>
      <c r="D285" s="288" t="s">
        <v>612</v>
      </c>
      <c r="E285" s="306" t="s">
        <v>5560</v>
      </c>
      <c r="F285" s="288" t="s">
        <v>613</v>
      </c>
      <c r="G285" s="307" t="s">
        <v>614</v>
      </c>
      <c r="H285" s="306"/>
      <c r="I285" s="307"/>
      <c r="J285" s="306" t="s">
        <v>5145</v>
      </c>
      <c r="K285" s="296">
        <v>43001</v>
      </c>
      <c r="L285" s="290" t="s">
        <v>615</v>
      </c>
      <c r="M285" s="2"/>
    </row>
    <row r="286" spans="1:13" ht="38.25">
      <c r="A286" s="19"/>
      <c r="B286" s="19">
        <v>113</v>
      </c>
      <c r="C286" s="288" t="s">
        <v>616</v>
      </c>
      <c r="D286" s="288" t="s">
        <v>612</v>
      </c>
      <c r="E286" s="306" t="s">
        <v>5561</v>
      </c>
      <c r="F286" s="288" t="s">
        <v>617</v>
      </c>
      <c r="G286" s="307" t="s">
        <v>618</v>
      </c>
      <c r="H286" s="306" t="s">
        <v>5145</v>
      </c>
      <c r="I286" s="307"/>
      <c r="J286" s="289"/>
      <c r="K286" s="296">
        <v>43073</v>
      </c>
      <c r="L286" s="290" t="s">
        <v>619</v>
      </c>
      <c r="M286" s="2"/>
    </row>
    <row r="287" spans="1:13" ht="38.25">
      <c r="A287" s="19"/>
      <c r="B287" s="19">
        <v>114</v>
      </c>
      <c r="C287" s="288" t="s">
        <v>616</v>
      </c>
      <c r="D287" s="288" t="s">
        <v>612</v>
      </c>
      <c r="E287" s="306" t="s">
        <v>5561</v>
      </c>
      <c r="F287" s="288" t="s">
        <v>620</v>
      </c>
      <c r="G287" s="307" t="s">
        <v>621</v>
      </c>
      <c r="H287" s="306" t="s">
        <v>5145</v>
      </c>
      <c r="I287" s="307"/>
      <c r="J287" s="289"/>
      <c r="K287" s="296">
        <v>43073</v>
      </c>
      <c r="L287" s="290" t="s">
        <v>622</v>
      </c>
      <c r="M287" s="2"/>
    </row>
    <row r="288" spans="1:13" ht="38.25">
      <c r="A288" s="19"/>
      <c r="B288" s="19">
        <v>115</v>
      </c>
      <c r="C288" s="288" t="s">
        <v>616</v>
      </c>
      <c r="D288" s="288" t="s">
        <v>612</v>
      </c>
      <c r="E288" s="306" t="s">
        <v>5561</v>
      </c>
      <c r="F288" s="288" t="s">
        <v>623</v>
      </c>
      <c r="G288" s="307" t="s">
        <v>624</v>
      </c>
      <c r="H288" s="306" t="s">
        <v>5145</v>
      </c>
      <c r="I288" s="307"/>
      <c r="J288" s="289"/>
      <c r="K288" s="296">
        <v>43073</v>
      </c>
      <c r="L288" s="290" t="s">
        <v>625</v>
      </c>
      <c r="M288" s="2"/>
    </row>
    <row r="289" spans="1:13" ht="25.5">
      <c r="A289" s="19"/>
      <c r="B289" s="19">
        <v>116</v>
      </c>
      <c r="C289" s="289" t="s">
        <v>665</v>
      </c>
      <c r="D289" s="288" t="s">
        <v>5562</v>
      </c>
      <c r="E289" s="306" t="s">
        <v>5563</v>
      </c>
      <c r="F289" s="289" t="s">
        <v>5564</v>
      </c>
      <c r="G289" s="289" t="s">
        <v>5565</v>
      </c>
      <c r="H289" s="298" t="s">
        <v>5145</v>
      </c>
      <c r="I289" s="298"/>
      <c r="J289" s="289"/>
      <c r="K289" s="296">
        <v>42983</v>
      </c>
      <c r="L289" s="289" t="s">
        <v>5566</v>
      </c>
      <c r="M289" s="2"/>
    </row>
    <row r="290" spans="1:13" ht="25.5">
      <c r="A290" s="19"/>
      <c r="B290" s="19">
        <v>117</v>
      </c>
      <c r="C290" s="289" t="s">
        <v>3851</v>
      </c>
      <c r="D290" s="288" t="s">
        <v>5567</v>
      </c>
      <c r="E290" s="306" t="s">
        <v>5568</v>
      </c>
      <c r="F290" s="289" t="s">
        <v>5569</v>
      </c>
      <c r="G290" s="307" t="s">
        <v>5570</v>
      </c>
      <c r="H290" s="289"/>
      <c r="I290" s="289"/>
      <c r="J290" s="289" t="s">
        <v>5145</v>
      </c>
      <c r="K290" s="296">
        <v>43047</v>
      </c>
      <c r="L290" s="289" t="s">
        <v>5571</v>
      </c>
      <c r="M290" s="2"/>
    </row>
    <row r="291" spans="1:13" ht="25.5">
      <c r="A291" s="19"/>
      <c r="B291" s="19">
        <v>118</v>
      </c>
      <c r="C291" s="288" t="s">
        <v>5572</v>
      </c>
      <c r="D291" s="288" t="s">
        <v>5573</v>
      </c>
      <c r="E291" s="306" t="s">
        <v>5574</v>
      </c>
      <c r="F291" s="289" t="s">
        <v>659</v>
      </c>
      <c r="G291" s="289" t="s">
        <v>5575</v>
      </c>
      <c r="H291" s="289"/>
      <c r="I291" s="289"/>
      <c r="J291" s="289" t="s">
        <v>5145</v>
      </c>
      <c r="K291" s="296">
        <v>43006</v>
      </c>
      <c r="L291" s="289" t="s">
        <v>660</v>
      </c>
      <c r="M291" s="2"/>
    </row>
    <row r="292" spans="1:13" ht="25.5">
      <c r="A292" s="19"/>
      <c r="B292" s="19">
        <v>119</v>
      </c>
      <c r="C292" s="288" t="s">
        <v>661</v>
      </c>
      <c r="D292" s="288" t="s">
        <v>5576</v>
      </c>
      <c r="E292" s="288" t="s">
        <v>5577</v>
      </c>
      <c r="F292" s="289" t="s">
        <v>662</v>
      </c>
      <c r="G292" s="289" t="s">
        <v>663</v>
      </c>
      <c r="H292" s="289"/>
      <c r="I292" s="289"/>
      <c r="J292" s="289" t="s">
        <v>5145</v>
      </c>
      <c r="K292" s="296">
        <v>43006</v>
      </c>
      <c r="L292" s="289" t="s">
        <v>664</v>
      </c>
      <c r="M292" s="2"/>
    </row>
    <row r="293" spans="1:13" ht="38.25">
      <c r="A293" s="19"/>
      <c r="B293" s="19">
        <v>120</v>
      </c>
      <c r="C293" s="287" t="s">
        <v>5321</v>
      </c>
      <c r="D293" s="290" t="s">
        <v>5322</v>
      </c>
      <c r="E293" s="287" t="s">
        <v>472</v>
      </c>
      <c r="F293" s="308" t="s">
        <v>473</v>
      </c>
      <c r="G293" s="287" t="s">
        <v>5578</v>
      </c>
      <c r="H293" s="287" t="s">
        <v>5145</v>
      </c>
      <c r="I293" s="289"/>
      <c r="J293" s="289"/>
      <c r="K293" s="296">
        <v>43007</v>
      </c>
      <c r="L293" s="287" t="s">
        <v>474</v>
      </c>
      <c r="M293" s="2"/>
    </row>
    <row r="294" spans="1:13" ht="38.25">
      <c r="A294" s="19"/>
      <c r="B294" s="19">
        <v>121</v>
      </c>
      <c r="C294" s="299" t="s">
        <v>446</v>
      </c>
      <c r="D294" s="290" t="s">
        <v>5317</v>
      </c>
      <c r="E294" s="287" t="s">
        <v>8198</v>
      </c>
      <c r="F294" s="308" t="s">
        <v>447</v>
      </c>
      <c r="G294" s="287" t="s">
        <v>448</v>
      </c>
      <c r="H294" s="291"/>
      <c r="I294" s="291"/>
      <c r="J294" s="287" t="s">
        <v>5145</v>
      </c>
      <c r="K294" s="293">
        <v>42969</v>
      </c>
      <c r="L294" s="287" t="s">
        <v>449</v>
      </c>
      <c r="M294" s="2"/>
    </row>
    <row r="295" spans="1:13" ht="38.25">
      <c r="A295" s="19"/>
      <c r="B295" s="19">
        <v>122</v>
      </c>
      <c r="C295" s="299" t="s">
        <v>467</v>
      </c>
      <c r="D295" s="290" t="s">
        <v>5320</v>
      </c>
      <c r="E295" s="287" t="s">
        <v>468</v>
      </c>
      <c r="F295" s="308" t="s">
        <v>469</v>
      </c>
      <c r="G295" s="287" t="s">
        <v>470</v>
      </c>
      <c r="H295" s="287" t="s">
        <v>5145</v>
      </c>
      <c r="I295" s="289"/>
      <c r="J295" s="289"/>
      <c r="K295" s="296">
        <v>42944</v>
      </c>
      <c r="L295" s="287" t="s">
        <v>471</v>
      </c>
      <c r="M295" s="2"/>
    </row>
    <row r="296" spans="1:13" ht="38.25">
      <c r="A296" s="19"/>
      <c r="B296" s="19">
        <v>123</v>
      </c>
      <c r="C296" s="289" t="s">
        <v>5579</v>
      </c>
      <c r="D296" s="288" t="s">
        <v>5580</v>
      </c>
      <c r="E296" s="306" t="s">
        <v>8590</v>
      </c>
      <c r="F296" s="289" t="s">
        <v>5581</v>
      </c>
      <c r="G296" s="289" t="s">
        <v>5582</v>
      </c>
      <c r="H296" s="289" t="s">
        <v>5145</v>
      </c>
      <c r="I296" s="289"/>
      <c r="J296" s="289"/>
      <c r="K296" s="296">
        <v>43006</v>
      </c>
      <c r="L296" s="289" t="s">
        <v>5583</v>
      </c>
      <c r="M296" s="2"/>
    </row>
    <row r="297" spans="1:13" ht="25.5">
      <c r="A297" s="19"/>
      <c r="B297" s="19">
        <v>124</v>
      </c>
      <c r="C297" s="289" t="s">
        <v>6112</v>
      </c>
      <c r="D297" s="288" t="s">
        <v>6113</v>
      </c>
      <c r="E297" s="306" t="s">
        <v>6114</v>
      </c>
      <c r="F297" s="289" t="s">
        <v>6115</v>
      </c>
      <c r="G297" s="289" t="s">
        <v>6116</v>
      </c>
      <c r="H297" s="289" t="s">
        <v>5145</v>
      </c>
      <c r="I297" s="289"/>
      <c r="J297" s="289"/>
      <c r="K297" s="296">
        <v>43021</v>
      </c>
      <c r="L297" s="289" t="s">
        <v>6117</v>
      </c>
      <c r="M297" s="2"/>
    </row>
    <row r="298" spans="1:13" ht="38.25">
      <c r="A298" s="19"/>
      <c r="B298" s="19">
        <v>125</v>
      </c>
      <c r="C298" s="300" t="s">
        <v>762</v>
      </c>
      <c r="D298" s="330" t="s">
        <v>6118</v>
      </c>
      <c r="E298" s="313" t="s">
        <v>6119</v>
      </c>
      <c r="F298" s="300" t="s">
        <v>6120</v>
      </c>
      <c r="G298" s="300" t="s">
        <v>6121</v>
      </c>
      <c r="H298" s="300" t="s">
        <v>5145</v>
      </c>
      <c r="I298" s="300"/>
      <c r="J298" s="300"/>
      <c r="K298" s="301">
        <v>43027</v>
      </c>
      <c r="L298" s="300" t="s">
        <v>6122</v>
      </c>
      <c r="M298" s="2"/>
    </row>
    <row r="299" spans="1:13" ht="38.25">
      <c r="A299" s="19"/>
      <c r="B299" s="19">
        <v>126</v>
      </c>
      <c r="C299" s="302" t="s">
        <v>7592</v>
      </c>
      <c r="D299" s="331" t="s">
        <v>7593</v>
      </c>
      <c r="E299" s="314" t="s">
        <v>7594</v>
      </c>
      <c r="F299" s="302" t="s">
        <v>7595</v>
      </c>
      <c r="G299" s="302" t="s">
        <v>7596</v>
      </c>
      <c r="H299" s="302" t="s">
        <v>5151</v>
      </c>
      <c r="I299" s="302"/>
      <c r="J299" s="302"/>
      <c r="K299" s="303">
        <v>42947</v>
      </c>
      <c r="L299" s="302" t="s">
        <v>7597</v>
      </c>
      <c r="M299" s="2"/>
    </row>
    <row r="300" spans="1:13" ht="38.25">
      <c r="A300" s="19"/>
      <c r="B300" s="19">
        <v>127</v>
      </c>
      <c r="C300" s="302" t="s">
        <v>7592</v>
      </c>
      <c r="D300" s="331" t="s">
        <v>7593</v>
      </c>
      <c r="E300" s="314" t="s">
        <v>7594</v>
      </c>
      <c r="F300" s="302" t="s">
        <v>7598</v>
      </c>
      <c r="G300" s="302" t="s">
        <v>7599</v>
      </c>
      <c r="H300" s="302" t="s">
        <v>5151</v>
      </c>
      <c r="I300" s="302"/>
      <c r="J300" s="302"/>
      <c r="K300" s="303">
        <v>42947</v>
      </c>
      <c r="L300" s="302" t="s">
        <v>7600</v>
      </c>
      <c r="M300" s="2"/>
    </row>
    <row r="301" spans="1:13" ht="25.5">
      <c r="A301" s="19"/>
      <c r="B301" s="19">
        <v>128</v>
      </c>
      <c r="C301" s="302" t="s">
        <v>7601</v>
      </c>
      <c r="D301" s="331" t="s">
        <v>7602</v>
      </c>
      <c r="E301" s="314" t="s">
        <v>7603</v>
      </c>
      <c r="F301" s="302" t="s">
        <v>7604</v>
      </c>
      <c r="G301" s="302" t="s">
        <v>7605</v>
      </c>
      <c r="H301" s="302" t="s">
        <v>5151</v>
      </c>
      <c r="I301" s="302"/>
      <c r="J301" s="302"/>
      <c r="K301" s="303">
        <v>42984</v>
      </c>
      <c r="L301" s="302" t="s">
        <v>7606</v>
      </c>
      <c r="M301" s="2"/>
    </row>
    <row r="302" spans="1:13" ht="25.5">
      <c r="A302" s="19"/>
      <c r="B302" s="19">
        <v>129</v>
      </c>
      <c r="C302" s="302" t="s">
        <v>2733</v>
      </c>
      <c r="D302" s="331" t="s">
        <v>7607</v>
      </c>
      <c r="E302" s="314" t="s">
        <v>7608</v>
      </c>
      <c r="F302" s="302" t="s">
        <v>7609</v>
      </c>
      <c r="G302" s="302" t="s">
        <v>7610</v>
      </c>
      <c r="H302" s="302" t="s">
        <v>5151</v>
      </c>
      <c r="I302" s="302"/>
      <c r="J302" s="302"/>
      <c r="K302" s="303">
        <v>42968</v>
      </c>
      <c r="L302" s="302" t="s">
        <v>7611</v>
      </c>
      <c r="M302" s="2"/>
    </row>
    <row r="303" spans="1:13" ht="25.5">
      <c r="A303" s="19"/>
      <c r="B303" s="19">
        <v>130</v>
      </c>
      <c r="C303" s="302" t="s">
        <v>7612</v>
      </c>
      <c r="D303" s="331" t="s">
        <v>7613</v>
      </c>
      <c r="E303" s="314" t="s">
        <v>7614</v>
      </c>
      <c r="F303" s="302" t="s">
        <v>7615</v>
      </c>
      <c r="G303" s="302" t="s">
        <v>7616</v>
      </c>
      <c r="H303" s="302" t="s">
        <v>5151</v>
      </c>
      <c r="I303" s="302"/>
      <c r="J303" s="302"/>
      <c r="K303" s="303">
        <v>42996</v>
      </c>
      <c r="L303" s="302" t="s">
        <v>7617</v>
      </c>
      <c r="M303" s="2"/>
    </row>
    <row r="304" spans="1:13" ht="25.5">
      <c r="A304" s="19"/>
      <c r="B304" s="19">
        <v>131</v>
      </c>
      <c r="C304" s="300" t="s">
        <v>8199</v>
      </c>
      <c r="D304" s="330" t="s">
        <v>8200</v>
      </c>
      <c r="E304" s="313" t="s">
        <v>8201</v>
      </c>
      <c r="F304" s="300" t="s">
        <v>8202</v>
      </c>
      <c r="G304" s="300" t="s">
        <v>8203</v>
      </c>
      <c r="H304" s="300" t="s">
        <v>5151</v>
      </c>
      <c r="I304" s="300"/>
      <c r="J304" s="300"/>
      <c r="K304" s="301">
        <v>43034</v>
      </c>
      <c r="L304" s="300" t="s">
        <v>8204</v>
      </c>
      <c r="M304" s="2"/>
    </row>
    <row r="305" spans="1:13" ht="12.75">
      <c r="A305" s="19"/>
      <c r="B305" s="19">
        <v>132</v>
      </c>
      <c r="C305" s="63"/>
      <c r="D305" s="48"/>
      <c r="E305" s="62"/>
      <c r="F305" s="62"/>
      <c r="G305" s="48"/>
      <c r="H305" s="48"/>
      <c r="I305" s="48"/>
      <c r="J305" s="48"/>
      <c r="K305" s="61"/>
      <c r="L305" s="62"/>
      <c r="M305" s="2"/>
    </row>
    <row r="306" spans="1:13" ht="17.25" customHeight="1">
      <c r="A306" s="19">
        <v>4</v>
      </c>
      <c r="B306" s="547" t="s">
        <v>730</v>
      </c>
      <c r="C306" s="548"/>
      <c r="D306" s="549"/>
      <c r="E306" s="2"/>
      <c r="F306" s="2"/>
      <c r="G306" s="2"/>
      <c r="H306" s="2"/>
      <c r="I306" s="2"/>
      <c r="J306" s="2"/>
      <c r="K306" s="2"/>
      <c r="L306" s="2"/>
      <c r="M306" s="2"/>
    </row>
    <row r="307" spans="1:13" ht="38.25">
      <c r="A307" s="19"/>
      <c r="B307" s="19">
        <v>1</v>
      </c>
      <c r="C307" s="332" t="s">
        <v>6252</v>
      </c>
      <c r="D307" s="332" t="s">
        <v>720</v>
      </c>
      <c r="E307" s="332" t="s">
        <v>5619</v>
      </c>
      <c r="F307" s="332" t="s">
        <v>5620</v>
      </c>
      <c r="G307" s="342" t="s">
        <v>3737</v>
      </c>
      <c r="H307" s="343" t="s">
        <v>5145</v>
      </c>
      <c r="I307" s="344"/>
      <c r="J307" s="344"/>
      <c r="K307" s="345">
        <v>42739</v>
      </c>
      <c r="L307" s="263" t="s">
        <v>6253</v>
      </c>
      <c r="M307" s="2"/>
    </row>
    <row r="308" spans="1:13" ht="38.25">
      <c r="A308" s="19"/>
      <c r="B308" s="19">
        <v>2</v>
      </c>
      <c r="C308" s="332" t="s">
        <v>721</v>
      </c>
      <c r="D308" s="332" t="s">
        <v>722</v>
      </c>
      <c r="E308" s="332" t="s">
        <v>5621</v>
      </c>
      <c r="F308" s="332" t="s">
        <v>5622</v>
      </c>
      <c r="G308" s="333" t="s">
        <v>716</v>
      </c>
      <c r="H308" s="343" t="s">
        <v>5145</v>
      </c>
      <c r="I308" s="344"/>
      <c r="J308" s="344"/>
      <c r="K308" s="279" t="s">
        <v>7349</v>
      </c>
      <c r="L308" s="263" t="s">
        <v>6254</v>
      </c>
      <c r="M308" s="2"/>
    </row>
    <row r="309" spans="1:13" ht="38.25">
      <c r="A309" s="19"/>
      <c r="B309" s="19">
        <v>3</v>
      </c>
      <c r="C309" s="332" t="s">
        <v>723</v>
      </c>
      <c r="D309" s="332" t="s">
        <v>722</v>
      </c>
      <c r="E309" s="332" t="s">
        <v>5623</v>
      </c>
      <c r="F309" s="332" t="s">
        <v>5624</v>
      </c>
      <c r="G309" s="333" t="s">
        <v>724</v>
      </c>
      <c r="H309" s="343" t="s">
        <v>5145</v>
      </c>
      <c r="I309" s="344"/>
      <c r="J309" s="344"/>
      <c r="K309" s="279" t="s">
        <v>7349</v>
      </c>
      <c r="L309" s="263" t="s">
        <v>6255</v>
      </c>
      <c r="M309" s="2"/>
    </row>
    <row r="310" spans="1:13" ht="38.25">
      <c r="A310" s="19"/>
      <c r="B310" s="19">
        <v>4</v>
      </c>
      <c r="C310" s="332" t="s">
        <v>725</v>
      </c>
      <c r="D310" s="332" t="s">
        <v>726</v>
      </c>
      <c r="E310" s="332" t="s">
        <v>5625</v>
      </c>
      <c r="F310" s="332" t="s">
        <v>5626</v>
      </c>
      <c r="G310" s="333" t="s">
        <v>727</v>
      </c>
      <c r="H310" s="343" t="s">
        <v>5145</v>
      </c>
      <c r="I310" s="344"/>
      <c r="J310" s="344"/>
      <c r="K310" s="279" t="s">
        <v>7349</v>
      </c>
      <c r="L310" s="263" t="s">
        <v>6256</v>
      </c>
      <c r="M310" s="2"/>
    </row>
    <row r="311" spans="1:13" ht="25.5">
      <c r="A311" s="19"/>
      <c r="B311" s="19">
        <v>5</v>
      </c>
      <c r="C311" s="263" t="s">
        <v>8016</v>
      </c>
      <c r="D311" s="263" t="s">
        <v>8017</v>
      </c>
      <c r="E311" s="263" t="s">
        <v>8018</v>
      </c>
      <c r="F311" s="263" t="s">
        <v>8019</v>
      </c>
      <c r="G311" s="263" t="s">
        <v>8020</v>
      </c>
      <c r="H311" s="263" t="s">
        <v>5145</v>
      </c>
      <c r="I311" s="263"/>
      <c r="J311" s="263"/>
      <c r="K311" s="334">
        <v>42989</v>
      </c>
      <c r="L311" s="263" t="s">
        <v>8021</v>
      </c>
      <c r="M311" s="2"/>
    </row>
    <row r="312" spans="1:13" ht="38.25">
      <c r="A312" s="19"/>
      <c r="B312" s="19">
        <v>6</v>
      </c>
      <c r="C312" s="335" t="s">
        <v>692</v>
      </c>
      <c r="D312" s="335" t="s">
        <v>693</v>
      </c>
      <c r="E312" s="335" t="s">
        <v>5613</v>
      </c>
      <c r="F312" s="335" t="s">
        <v>5614</v>
      </c>
      <c r="G312" s="340" t="s">
        <v>3738</v>
      </c>
      <c r="H312" s="346" t="s">
        <v>5145</v>
      </c>
      <c r="I312" s="346"/>
      <c r="J312" s="346"/>
      <c r="K312" s="347">
        <v>43097</v>
      </c>
      <c r="L312" s="335" t="s">
        <v>6236</v>
      </c>
      <c r="M312" s="2"/>
    </row>
    <row r="313" spans="1:13" ht="38.25">
      <c r="A313" s="19"/>
      <c r="B313" s="19">
        <v>7</v>
      </c>
      <c r="C313" s="335" t="s">
        <v>694</v>
      </c>
      <c r="D313" s="335" t="s">
        <v>695</v>
      </c>
      <c r="E313" s="335" t="s">
        <v>696</v>
      </c>
      <c r="F313" s="335" t="s">
        <v>5615</v>
      </c>
      <c r="G313" s="338" t="s">
        <v>697</v>
      </c>
      <c r="H313" s="346" t="s">
        <v>5145</v>
      </c>
      <c r="I313" s="346"/>
      <c r="J313" s="346"/>
      <c r="K313" s="347">
        <v>42942</v>
      </c>
      <c r="L313" s="335" t="s">
        <v>6237</v>
      </c>
      <c r="M313" s="2"/>
    </row>
    <row r="314" spans="1:13" ht="51">
      <c r="A314" s="19"/>
      <c r="B314" s="19">
        <v>8</v>
      </c>
      <c r="C314" s="335" t="s">
        <v>698</v>
      </c>
      <c r="D314" s="335" t="s">
        <v>699</v>
      </c>
      <c r="E314" s="335" t="s">
        <v>700</v>
      </c>
      <c r="F314" s="335" t="s">
        <v>701</v>
      </c>
      <c r="G314" s="338" t="s">
        <v>3737</v>
      </c>
      <c r="H314" s="346" t="s">
        <v>5145</v>
      </c>
      <c r="I314" s="346"/>
      <c r="J314" s="346"/>
      <c r="K314" s="347">
        <v>43085</v>
      </c>
      <c r="L314" s="335" t="s">
        <v>6238</v>
      </c>
      <c r="M314" s="2"/>
    </row>
    <row r="315" spans="1:13" ht="51">
      <c r="A315" s="19"/>
      <c r="B315" s="19">
        <v>9</v>
      </c>
      <c r="C315" s="335" t="s">
        <v>163</v>
      </c>
      <c r="D315" s="335" t="s">
        <v>702</v>
      </c>
      <c r="E315" s="335" t="s">
        <v>703</v>
      </c>
      <c r="F315" s="335" t="s">
        <v>704</v>
      </c>
      <c r="G315" s="338" t="s">
        <v>3737</v>
      </c>
      <c r="H315" s="346" t="s">
        <v>5145</v>
      </c>
      <c r="I315" s="346"/>
      <c r="J315" s="346"/>
      <c r="K315" s="347">
        <v>42928</v>
      </c>
      <c r="L315" s="335" t="s">
        <v>6239</v>
      </c>
      <c r="M315" s="2"/>
    </row>
    <row r="316" spans="1:13" ht="51">
      <c r="A316" s="19"/>
      <c r="B316" s="19">
        <v>10</v>
      </c>
      <c r="C316" s="335" t="s">
        <v>705</v>
      </c>
      <c r="D316" s="335" t="s">
        <v>706</v>
      </c>
      <c r="E316" s="335" t="s">
        <v>707</v>
      </c>
      <c r="F316" s="335" t="s">
        <v>708</v>
      </c>
      <c r="G316" s="338" t="s">
        <v>3737</v>
      </c>
      <c r="H316" s="346" t="s">
        <v>5145</v>
      </c>
      <c r="I316" s="346"/>
      <c r="J316" s="346"/>
      <c r="K316" s="347">
        <v>43090</v>
      </c>
      <c r="L316" s="335" t="s">
        <v>6240</v>
      </c>
      <c r="M316" s="2"/>
    </row>
    <row r="317" spans="1:13" ht="38.25">
      <c r="A317" s="19"/>
      <c r="B317" s="19">
        <v>11</v>
      </c>
      <c r="C317" s="335" t="s">
        <v>709</v>
      </c>
      <c r="D317" s="335" t="s">
        <v>710</v>
      </c>
      <c r="E317" s="335" t="s">
        <v>711</v>
      </c>
      <c r="F317" s="335" t="s">
        <v>712</v>
      </c>
      <c r="G317" s="338" t="s">
        <v>3737</v>
      </c>
      <c r="H317" s="346" t="s">
        <v>5145</v>
      </c>
      <c r="I317" s="346"/>
      <c r="J317" s="346"/>
      <c r="K317" s="347">
        <v>43095</v>
      </c>
      <c r="L317" s="335" t="s">
        <v>6241</v>
      </c>
      <c r="M317" s="2"/>
    </row>
    <row r="318" spans="1:13" ht="51">
      <c r="A318" s="19"/>
      <c r="B318" s="19">
        <v>12</v>
      </c>
      <c r="C318" s="335" t="s">
        <v>713</v>
      </c>
      <c r="D318" s="335" t="s">
        <v>714</v>
      </c>
      <c r="E318" s="335" t="s">
        <v>715</v>
      </c>
      <c r="F318" s="335" t="s">
        <v>5616</v>
      </c>
      <c r="G318" s="338" t="s">
        <v>716</v>
      </c>
      <c r="H318" s="346" t="s">
        <v>5145</v>
      </c>
      <c r="I318" s="346"/>
      <c r="J318" s="346"/>
      <c r="K318" s="346" t="s">
        <v>6242</v>
      </c>
      <c r="L318" s="335" t="s">
        <v>6243</v>
      </c>
      <c r="M318" s="2"/>
    </row>
    <row r="319" spans="1:13" ht="38.25">
      <c r="A319" s="19"/>
      <c r="B319" s="19">
        <v>13</v>
      </c>
      <c r="C319" s="335" t="s">
        <v>661</v>
      </c>
      <c r="D319" s="335" t="s">
        <v>717</v>
      </c>
      <c r="E319" s="335" t="s">
        <v>718</v>
      </c>
      <c r="F319" s="335" t="s">
        <v>5617</v>
      </c>
      <c r="G319" s="338" t="s">
        <v>3737</v>
      </c>
      <c r="H319" s="346" t="s">
        <v>5145</v>
      </c>
      <c r="I319" s="346"/>
      <c r="J319" s="346"/>
      <c r="K319" s="346" t="s">
        <v>6244</v>
      </c>
      <c r="L319" s="335" t="s">
        <v>6245</v>
      </c>
      <c r="M319" s="2"/>
    </row>
    <row r="320" spans="1:13" ht="51">
      <c r="A320" s="19"/>
      <c r="B320" s="19">
        <v>14</v>
      </c>
      <c r="C320" s="335" t="s">
        <v>3739</v>
      </c>
      <c r="D320" s="335" t="s">
        <v>3740</v>
      </c>
      <c r="E320" s="335" t="s">
        <v>3741</v>
      </c>
      <c r="F320" s="335" t="s">
        <v>3742</v>
      </c>
      <c r="G320" s="338" t="s">
        <v>3737</v>
      </c>
      <c r="H320" s="346" t="s">
        <v>5145</v>
      </c>
      <c r="I320" s="348"/>
      <c r="J320" s="348"/>
      <c r="K320" s="349">
        <v>43187</v>
      </c>
      <c r="L320" s="335" t="s">
        <v>3751</v>
      </c>
      <c r="M320" s="2"/>
    </row>
    <row r="321" spans="1:13" ht="38.25">
      <c r="A321" s="19"/>
      <c r="B321" s="19">
        <v>15</v>
      </c>
      <c r="C321" s="335" t="s">
        <v>3743</v>
      </c>
      <c r="D321" s="335" t="s">
        <v>3744</v>
      </c>
      <c r="E321" s="335" t="s">
        <v>3741</v>
      </c>
      <c r="F321" s="335" t="s">
        <v>3745</v>
      </c>
      <c r="G321" s="338" t="s">
        <v>3737</v>
      </c>
      <c r="H321" s="346" t="s">
        <v>5145</v>
      </c>
      <c r="I321" s="348"/>
      <c r="J321" s="348"/>
      <c r="K321" s="349">
        <v>43187</v>
      </c>
      <c r="L321" s="335" t="s">
        <v>6247</v>
      </c>
      <c r="M321" s="2"/>
    </row>
    <row r="322" spans="1:13" ht="38.25">
      <c r="A322" s="19"/>
      <c r="B322" s="19">
        <v>16</v>
      </c>
      <c r="C322" s="335" t="s">
        <v>3746</v>
      </c>
      <c r="D322" s="335" t="s">
        <v>3747</v>
      </c>
      <c r="E322" s="335" t="s">
        <v>3748</v>
      </c>
      <c r="F322" s="335" t="s">
        <v>3749</v>
      </c>
      <c r="G322" s="338" t="s">
        <v>3750</v>
      </c>
      <c r="H322" s="346" t="s">
        <v>5145</v>
      </c>
      <c r="I322" s="348"/>
      <c r="J322" s="348"/>
      <c r="K322" s="350" t="s">
        <v>6248</v>
      </c>
      <c r="L322" s="335" t="s">
        <v>6249</v>
      </c>
      <c r="M322" s="2"/>
    </row>
    <row r="323" spans="1:13" ht="38.25">
      <c r="A323" s="19"/>
      <c r="B323" s="19">
        <v>17</v>
      </c>
      <c r="C323" s="335" t="s">
        <v>5156</v>
      </c>
      <c r="D323" s="335" t="s">
        <v>5149</v>
      </c>
      <c r="E323" s="335" t="s">
        <v>5150</v>
      </c>
      <c r="F323" s="335" t="s">
        <v>5618</v>
      </c>
      <c r="G323" s="338" t="s">
        <v>3737</v>
      </c>
      <c r="H323" s="346" t="s">
        <v>5151</v>
      </c>
      <c r="I323" s="348"/>
      <c r="J323" s="348"/>
      <c r="K323" s="349">
        <v>43085</v>
      </c>
      <c r="L323" s="335" t="s">
        <v>6250</v>
      </c>
      <c r="M323" s="2"/>
    </row>
    <row r="324" spans="1:13" ht="38.25">
      <c r="A324" s="19"/>
      <c r="B324" s="19">
        <v>18</v>
      </c>
      <c r="C324" s="335" t="s">
        <v>5157</v>
      </c>
      <c r="D324" s="335" t="s">
        <v>5152</v>
      </c>
      <c r="E324" s="335" t="s">
        <v>5153</v>
      </c>
      <c r="F324" s="335" t="s">
        <v>5154</v>
      </c>
      <c r="G324" s="338" t="s">
        <v>3737</v>
      </c>
      <c r="H324" s="346" t="s">
        <v>5145</v>
      </c>
      <c r="I324" s="348"/>
      <c r="J324" s="348"/>
      <c r="K324" s="349">
        <v>43004</v>
      </c>
      <c r="L324" s="335" t="s">
        <v>6251</v>
      </c>
      <c r="M324" s="2"/>
    </row>
    <row r="325" spans="1:13" ht="25.5">
      <c r="A325" s="19"/>
      <c r="B325" s="19">
        <v>19</v>
      </c>
      <c r="C325" s="335" t="s">
        <v>8591</v>
      </c>
      <c r="D325" s="335" t="s">
        <v>8592</v>
      </c>
      <c r="E325" s="335" t="s">
        <v>8593</v>
      </c>
      <c r="F325" s="335" t="s">
        <v>8594</v>
      </c>
      <c r="G325" s="338" t="s">
        <v>8595</v>
      </c>
      <c r="H325" s="346" t="s">
        <v>5145</v>
      </c>
      <c r="I325" s="348"/>
      <c r="J325" s="348"/>
      <c r="K325" s="349">
        <v>43181</v>
      </c>
      <c r="L325" s="335" t="s">
        <v>8596</v>
      </c>
      <c r="M325" s="2"/>
    </row>
    <row r="326" spans="1:13" ht="38.25">
      <c r="A326" s="19"/>
      <c r="B326" s="19">
        <v>20</v>
      </c>
      <c r="C326" s="56" t="s">
        <v>689</v>
      </c>
      <c r="D326" s="335" t="s">
        <v>690</v>
      </c>
      <c r="E326" s="335" t="s">
        <v>5609</v>
      </c>
      <c r="F326" s="335" t="s">
        <v>5610</v>
      </c>
      <c r="G326" s="340" t="s">
        <v>3737</v>
      </c>
      <c r="H326" s="346" t="s">
        <v>5145</v>
      </c>
      <c r="I326" s="346"/>
      <c r="J326" s="346"/>
      <c r="K326" s="56" t="s">
        <v>6228</v>
      </c>
      <c r="L326" s="335" t="s">
        <v>6229</v>
      </c>
      <c r="M326" s="2"/>
    </row>
    <row r="327" spans="1:13" ht="38.25">
      <c r="A327" s="19"/>
      <c r="B327" s="19">
        <v>21</v>
      </c>
      <c r="C327" s="56" t="s">
        <v>691</v>
      </c>
      <c r="D327" s="335" t="s">
        <v>690</v>
      </c>
      <c r="E327" s="335" t="s">
        <v>5611</v>
      </c>
      <c r="F327" s="335" t="s">
        <v>5612</v>
      </c>
      <c r="G327" s="340" t="s">
        <v>3737</v>
      </c>
      <c r="H327" s="346" t="s">
        <v>5145</v>
      </c>
      <c r="I327" s="346"/>
      <c r="J327" s="346"/>
      <c r="K327" s="56" t="s">
        <v>6230</v>
      </c>
      <c r="L327" s="335" t="s">
        <v>6231</v>
      </c>
      <c r="M327" s="2"/>
    </row>
    <row r="328" spans="1:13" ht="38.25">
      <c r="A328" s="19"/>
      <c r="B328" s="19">
        <v>22</v>
      </c>
      <c r="C328" s="56" t="s">
        <v>4882</v>
      </c>
      <c r="D328" s="335" t="s">
        <v>4883</v>
      </c>
      <c r="E328" s="335" t="s">
        <v>4884</v>
      </c>
      <c r="F328" s="335" t="s">
        <v>4885</v>
      </c>
      <c r="G328" s="340" t="s">
        <v>3737</v>
      </c>
      <c r="H328" s="346" t="s">
        <v>5145</v>
      </c>
      <c r="I328" s="346"/>
      <c r="J328" s="346"/>
      <c r="K328" s="56" t="s">
        <v>6232</v>
      </c>
      <c r="L328" s="335" t="s">
        <v>6233</v>
      </c>
      <c r="M328" s="2"/>
    </row>
    <row r="329" spans="1:13" ht="38.25">
      <c r="A329" s="19"/>
      <c r="B329" s="19">
        <v>23</v>
      </c>
      <c r="C329" s="56" t="s">
        <v>5155</v>
      </c>
      <c r="D329" s="335" t="s">
        <v>5146</v>
      </c>
      <c r="E329" s="335" t="s">
        <v>5147</v>
      </c>
      <c r="F329" s="335" t="s">
        <v>8009</v>
      </c>
      <c r="G329" s="340" t="s">
        <v>5148</v>
      </c>
      <c r="H329" s="346" t="s">
        <v>5145</v>
      </c>
      <c r="I329" s="346"/>
      <c r="J329" s="346"/>
      <c r="K329" s="72" t="s">
        <v>6234</v>
      </c>
      <c r="L329" s="335" t="s">
        <v>6235</v>
      </c>
      <c r="M329" s="2"/>
    </row>
    <row r="330" spans="1:13" ht="38.25">
      <c r="A330" s="19"/>
      <c r="B330" s="19">
        <v>24</v>
      </c>
      <c r="C330" s="56" t="s">
        <v>8010</v>
      </c>
      <c r="D330" s="335" t="s">
        <v>8011</v>
      </c>
      <c r="E330" s="335" t="s">
        <v>8012</v>
      </c>
      <c r="F330" s="335" t="s">
        <v>8013</v>
      </c>
      <c r="G330" s="340" t="s">
        <v>8014</v>
      </c>
      <c r="H330" s="346" t="s">
        <v>5145</v>
      </c>
      <c r="I330" s="346"/>
      <c r="J330" s="346"/>
      <c r="K330" s="72" t="s">
        <v>7791</v>
      </c>
      <c r="L330" s="335" t="s">
        <v>8015</v>
      </c>
      <c r="M330" s="2"/>
    </row>
    <row r="331" spans="1:13" ht="38.25">
      <c r="A331" s="19"/>
      <c r="B331" s="19">
        <v>25</v>
      </c>
      <c r="C331" s="335" t="s">
        <v>728</v>
      </c>
      <c r="D331" s="335" t="s">
        <v>719</v>
      </c>
      <c r="E331" s="335" t="s">
        <v>5627</v>
      </c>
      <c r="F331" s="335" t="s">
        <v>5628</v>
      </c>
      <c r="G331" s="340" t="s">
        <v>729</v>
      </c>
      <c r="H331" s="346" t="s">
        <v>5145</v>
      </c>
      <c r="I331" s="348"/>
      <c r="J331" s="348"/>
      <c r="K331" s="349" t="s">
        <v>6090</v>
      </c>
      <c r="L331" s="335" t="s">
        <v>6257</v>
      </c>
      <c r="M331" s="2"/>
    </row>
    <row r="332" spans="1:13" ht="25.5">
      <c r="A332" s="19"/>
      <c r="B332" s="19">
        <v>26</v>
      </c>
      <c r="C332" s="341" t="s">
        <v>5407</v>
      </c>
      <c r="D332" s="341" t="s">
        <v>5408</v>
      </c>
      <c r="E332" s="341" t="s">
        <v>5409</v>
      </c>
      <c r="F332" s="341" t="s">
        <v>5629</v>
      </c>
      <c r="G332" s="348" t="s">
        <v>5410</v>
      </c>
      <c r="H332" s="351" t="s">
        <v>5145</v>
      </c>
      <c r="I332" s="348"/>
      <c r="J332" s="348"/>
      <c r="K332" s="56" t="s">
        <v>6259</v>
      </c>
      <c r="L332" s="341" t="s">
        <v>5411</v>
      </c>
      <c r="M332" s="2"/>
    </row>
    <row r="333" spans="1:13" ht="25.5">
      <c r="A333" s="19"/>
      <c r="B333" s="19">
        <v>27</v>
      </c>
      <c r="C333" s="19" t="s">
        <v>5407</v>
      </c>
      <c r="D333" s="19" t="s">
        <v>5408</v>
      </c>
      <c r="E333" s="56" t="s">
        <v>5630</v>
      </c>
      <c r="F333" s="56" t="s">
        <v>5631</v>
      </c>
      <c r="G333" s="56" t="s">
        <v>5632</v>
      </c>
      <c r="H333" s="56" t="s">
        <v>5145</v>
      </c>
      <c r="I333" s="56"/>
      <c r="J333" s="56"/>
      <c r="K333" s="56" t="s">
        <v>6259</v>
      </c>
      <c r="L333" s="56" t="s">
        <v>5633</v>
      </c>
      <c r="M333" s="2"/>
    </row>
    <row r="334" spans="1:13" ht="25.5">
      <c r="A334" s="19"/>
      <c r="B334" s="19">
        <v>28</v>
      </c>
      <c r="C334" s="56" t="s">
        <v>8137</v>
      </c>
      <c r="D334" s="56" t="s">
        <v>8138</v>
      </c>
      <c r="E334" s="56" t="s">
        <v>8139</v>
      </c>
      <c r="F334" s="56" t="s">
        <v>8140</v>
      </c>
      <c r="G334" s="56" t="s">
        <v>8141</v>
      </c>
      <c r="H334" s="56" t="s">
        <v>5145</v>
      </c>
      <c r="I334" s="56"/>
      <c r="J334" s="56"/>
      <c r="K334" s="72">
        <v>43052</v>
      </c>
      <c r="L334" s="56" t="s">
        <v>8142</v>
      </c>
      <c r="M334" s="2"/>
    </row>
    <row r="335" spans="1:13" ht="12.75">
      <c r="A335" s="19"/>
      <c r="B335" s="19"/>
      <c r="C335" s="29"/>
      <c r="D335" s="46"/>
      <c r="E335" s="46"/>
      <c r="F335" s="46"/>
      <c r="G335" s="65"/>
      <c r="H335" s="48"/>
      <c r="I335" s="49"/>
      <c r="J335" s="49"/>
      <c r="K335" s="50"/>
      <c r="L335" s="46"/>
      <c r="M335" s="2"/>
    </row>
    <row r="336" spans="1:13" ht="12.75">
      <c r="A336" s="19"/>
      <c r="B336" s="19"/>
      <c r="C336" s="29"/>
      <c r="D336" s="46"/>
      <c r="E336" s="46"/>
      <c r="F336" s="46"/>
      <c r="G336" s="65"/>
      <c r="H336" s="48"/>
      <c r="I336" s="49"/>
      <c r="J336" s="49"/>
      <c r="K336" s="50"/>
      <c r="L336" s="46"/>
      <c r="M336" s="2"/>
    </row>
    <row r="337" spans="1:13" ht="12.75">
      <c r="A337" s="19"/>
      <c r="B337" s="19"/>
      <c r="C337" s="29"/>
      <c r="D337" s="46"/>
      <c r="E337" s="46"/>
      <c r="F337" s="46"/>
      <c r="G337" s="65"/>
      <c r="H337" s="48"/>
      <c r="I337" s="49"/>
      <c r="J337" s="49"/>
      <c r="K337" s="50"/>
      <c r="L337" s="46"/>
      <c r="M337" s="2"/>
    </row>
    <row r="338" spans="1:13" ht="12.75">
      <c r="A338" s="19"/>
      <c r="B338" s="19"/>
      <c r="C338" s="64"/>
      <c r="D338" s="16"/>
      <c r="E338" s="16"/>
      <c r="F338" s="16"/>
      <c r="G338" s="49"/>
      <c r="H338" s="66"/>
      <c r="I338" s="49"/>
      <c r="J338" s="49"/>
      <c r="K338" s="49"/>
      <c r="L338" s="16"/>
      <c r="M338" s="2"/>
    </row>
    <row r="339" spans="1:13" ht="12.75">
      <c r="A339" s="19"/>
      <c r="B339" s="19">
        <v>33</v>
      </c>
      <c r="C339" s="51"/>
      <c r="D339" s="46"/>
      <c r="E339" s="46"/>
      <c r="F339" s="46"/>
      <c r="G339" s="47"/>
      <c r="H339" s="48"/>
      <c r="I339" s="49"/>
      <c r="J339" s="49"/>
      <c r="K339" s="50"/>
      <c r="L339" s="46"/>
      <c r="M339" s="2"/>
    </row>
    <row r="340" spans="1:13" ht="12.75">
      <c r="A340" s="19"/>
      <c r="B340" s="19">
        <v>34</v>
      </c>
      <c r="C340" s="51"/>
      <c r="D340" s="46"/>
      <c r="E340" s="46"/>
      <c r="F340" s="46"/>
      <c r="G340" s="47"/>
      <c r="H340" s="48"/>
      <c r="I340" s="49"/>
      <c r="J340" s="49"/>
      <c r="K340" s="50"/>
      <c r="L340" s="46"/>
      <c r="M340" s="2"/>
    </row>
    <row r="341" spans="1:13" ht="12.75">
      <c r="A341" s="19"/>
      <c r="B341" s="19">
        <v>35</v>
      </c>
      <c r="C341" s="24"/>
      <c r="D341" s="45"/>
      <c r="E341" s="16"/>
      <c r="F341" s="16"/>
      <c r="G341" s="27"/>
      <c r="H341" s="7"/>
      <c r="I341" s="31"/>
      <c r="J341" s="31"/>
      <c r="K341" s="23"/>
      <c r="L341" s="2"/>
      <c r="M341" s="2"/>
    </row>
    <row r="342" spans="1:13" ht="12.75">
      <c r="A342" s="19">
        <v>5</v>
      </c>
      <c r="B342" s="547" t="s">
        <v>822</v>
      </c>
      <c r="C342" s="548"/>
      <c r="D342" s="549"/>
      <c r="E342" s="2"/>
      <c r="F342" s="2"/>
      <c r="G342" s="2"/>
      <c r="H342" s="2"/>
      <c r="I342" s="2"/>
      <c r="J342" s="2"/>
      <c r="K342" s="2"/>
      <c r="L342" s="2"/>
      <c r="M342" s="2"/>
    </row>
    <row r="343" spans="1:13" ht="25.5">
      <c r="A343" s="19"/>
      <c r="B343" s="80">
        <v>1</v>
      </c>
      <c r="C343" s="223" t="s">
        <v>731</v>
      </c>
      <c r="D343" s="223" t="s">
        <v>732</v>
      </c>
      <c r="E343" s="223" t="s">
        <v>733</v>
      </c>
      <c r="F343" s="223" t="s">
        <v>734</v>
      </c>
      <c r="G343" s="224" t="s">
        <v>735</v>
      </c>
      <c r="H343" s="223" t="s">
        <v>5145</v>
      </c>
      <c r="I343" s="225"/>
      <c r="J343" s="251"/>
      <c r="K343" s="226">
        <v>42804</v>
      </c>
      <c r="L343" s="227" t="s">
        <v>736</v>
      </c>
      <c r="M343" s="2"/>
    </row>
    <row r="344" spans="1:13" ht="25.5">
      <c r="A344" s="19"/>
      <c r="B344" s="80">
        <v>2</v>
      </c>
      <c r="C344" s="223" t="s">
        <v>737</v>
      </c>
      <c r="D344" s="223" t="s">
        <v>738</v>
      </c>
      <c r="E344" s="223" t="s">
        <v>739</v>
      </c>
      <c r="F344" s="223" t="s">
        <v>740</v>
      </c>
      <c r="G344" s="224" t="s">
        <v>741</v>
      </c>
      <c r="H344" s="223" t="s">
        <v>5145</v>
      </c>
      <c r="I344" s="225"/>
      <c r="J344" s="251"/>
      <c r="K344" s="226">
        <v>42786</v>
      </c>
      <c r="L344" s="227" t="s">
        <v>742</v>
      </c>
      <c r="M344" s="2"/>
    </row>
    <row r="345" spans="1:13" ht="25.5">
      <c r="A345" s="19"/>
      <c r="B345" s="80">
        <v>3</v>
      </c>
      <c r="C345" s="223" t="s">
        <v>744</v>
      </c>
      <c r="D345" s="223" t="s">
        <v>745</v>
      </c>
      <c r="E345" s="223" t="s">
        <v>746</v>
      </c>
      <c r="F345" s="223" t="s">
        <v>747</v>
      </c>
      <c r="G345" s="224" t="s">
        <v>748</v>
      </c>
      <c r="H345" s="223" t="s">
        <v>5145</v>
      </c>
      <c r="I345" s="225"/>
      <c r="J345" s="251"/>
      <c r="K345" s="226">
        <v>42867</v>
      </c>
      <c r="L345" s="227" t="s">
        <v>749</v>
      </c>
      <c r="M345" s="2"/>
    </row>
    <row r="346" spans="1:13" ht="25.5">
      <c r="A346" s="19"/>
      <c r="B346" s="80">
        <v>4</v>
      </c>
      <c r="C346" s="223" t="s">
        <v>3752</v>
      </c>
      <c r="D346" s="223" t="s">
        <v>3753</v>
      </c>
      <c r="E346" s="527" t="s">
        <v>3754</v>
      </c>
      <c r="F346" s="527" t="s">
        <v>3755</v>
      </c>
      <c r="G346" s="224" t="s">
        <v>3756</v>
      </c>
      <c r="H346" s="527"/>
      <c r="I346" s="530"/>
      <c r="J346" s="251" t="s">
        <v>5145</v>
      </c>
      <c r="K346" s="226">
        <v>42803</v>
      </c>
      <c r="L346" s="227" t="s">
        <v>7101</v>
      </c>
      <c r="M346" s="2"/>
    </row>
    <row r="347" spans="1:13" ht="25.5">
      <c r="A347" s="19"/>
      <c r="B347" s="80">
        <v>5</v>
      </c>
      <c r="C347" s="223" t="s">
        <v>3757</v>
      </c>
      <c r="D347" s="223" t="s">
        <v>3758</v>
      </c>
      <c r="E347" s="528"/>
      <c r="F347" s="528"/>
      <c r="G347" s="224" t="s">
        <v>3759</v>
      </c>
      <c r="H347" s="528"/>
      <c r="I347" s="531"/>
      <c r="J347" s="251" t="s">
        <v>5145</v>
      </c>
      <c r="K347" s="226">
        <v>42803</v>
      </c>
      <c r="L347" s="227" t="s">
        <v>4249</v>
      </c>
      <c r="M347" s="2"/>
    </row>
    <row r="348" spans="1:13" ht="25.5">
      <c r="A348" s="19"/>
      <c r="B348" s="80">
        <v>6</v>
      </c>
      <c r="C348" s="223" t="s">
        <v>2033</v>
      </c>
      <c r="D348" s="223" t="s">
        <v>3760</v>
      </c>
      <c r="E348" s="223" t="s">
        <v>3761</v>
      </c>
      <c r="F348" s="223" t="s">
        <v>3762</v>
      </c>
      <c r="G348" s="224" t="s">
        <v>3763</v>
      </c>
      <c r="H348" s="223" t="s">
        <v>5145</v>
      </c>
      <c r="I348" s="252"/>
      <c r="J348" s="251"/>
      <c r="K348" s="226">
        <v>42796</v>
      </c>
      <c r="L348" s="227" t="s">
        <v>4250</v>
      </c>
      <c r="M348" s="2"/>
    </row>
    <row r="349" spans="1:13" ht="25.5">
      <c r="A349" s="19"/>
      <c r="B349" s="80">
        <v>7</v>
      </c>
      <c r="C349" s="223" t="s">
        <v>3877</v>
      </c>
      <c r="D349" s="223" t="s">
        <v>3764</v>
      </c>
      <c r="E349" s="223" t="s">
        <v>3765</v>
      </c>
      <c r="F349" s="223" t="s">
        <v>3766</v>
      </c>
      <c r="G349" s="224" t="s">
        <v>3767</v>
      </c>
      <c r="H349" s="223" t="s">
        <v>5145</v>
      </c>
      <c r="I349" s="252"/>
      <c r="J349" s="251"/>
      <c r="K349" s="226">
        <v>42802</v>
      </c>
      <c r="L349" s="227" t="s">
        <v>4251</v>
      </c>
      <c r="M349" s="2"/>
    </row>
    <row r="350" spans="1:13" ht="25.5">
      <c r="A350" s="19"/>
      <c r="B350" s="80">
        <v>8</v>
      </c>
      <c r="C350" s="223" t="s">
        <v>907</v>
      </c>
      <c r="D350" s="223" t="s">
        <v>738</v>
      </c>
      <c r="E350" s="527" t="s">
        <v>3770</v>
      </c>
      <c r="F350" s="527" t="s">
        <v>3771</v>
      </c>
      <c r="G350" s="224" t="s">
        <v>3768</v>
      </c>
      <c r="H350" s="223" t="s">
        <v>5145</v>
      </c>
      <c r="I350" s="252"/>
      <c r="J350" s="251"/>
      <c r="K350" s="226">
        <v>42787</v>
      </c>
      <c r="L350" s="227" t="s">
        <v>4252</v>
      </c>
      <c r="M350" s="2"/>
    </row>
    <row r="351" spans="1:13" ht="25.5">
      <c r="A351" s="19"/>
      <c r="B351" s="80">
        <v>9</v>
      </c>
      <c r="C351" s="223" t="s">
        <v>2207</v>
      </c>
      <c r="D351" s="223" t="s">
        <v>738</v>
      </c>
      <c r="E351" s="529"/>
      <c r="F351" s="529"/>
      <c r="G351" s="224" t="s">
        <v>3772</v>
      </c>
      <c r="H351" s="223" t="s">
        <v>5145</v>
      </c>
      <c r="I351" s="252"/>
      <c r="J351" s="251"/>
      <c r="K351" s="226">
        <v>42787</v>
      </c>
      <c r="L351" s="227" t="s">
        <v>4253</v>
      </c>
      <c r="M351" s="2"/>
    </row>
    <row r="352" spans="1:13" ht="25.5">
      <c r="A352" s="12"/>
      <c r="B352" s="80">
        <v>10</v>
      </c>
      <c r="C352" s="223" t="s">
        <v>1977</v>
      </c>
      <c r="D352" s="223" t="s">
        <v>738</v>
      </c>
      <c r="E352" s="529"/>
      <c r="F352" s="529"/>
      <c r="G352" s="224" t="s">
        <v>3773</v>
      </c>
      <c r="H352" s="223" t="s">
        <v>5145</v>
      </c>
      <c r="I352" s="252"/>
      <c r="J352" s="251"/>
      <c r="K352" s="226">
        <v>42787</v>
      </c>
      <c r="L352" s="227" t="s">
        <v>4254</v>
      </c>
      <c r="M352" s="11"/>
    </row>
    <row r="353" spans="1:13" ht="25.5">
      <c r="A353" s="12"/>
      <c r="B353" s="80">
        <v>11</v>
      </c>
      <c r="C353" s="223" t="s">
        <v>3774</v>
      </c>
      <c r="D353" s="223" t="s">
        <v>738</v>
      </c>
      <c r="E353" s="529"/>
      <c r="F353" s="529"/>
      <c r="G353" s="224" t="s">
        <v>3775</v>
      </c>
      <c r="H353" s="223" t="s">
        <v>5145</v>
      </c>
      <c r="I353" s="252"/>
      <c r="J353" s="251"/>
      <c r="K353" s="226">
        <v>42787</v>
      </c>
      <c r="L353" s="227" t="s">
        <v>4255</v>
      </c>
      <c r="M353" s="11"/>
    </row>
    <row r="354" spans="1:13" ht="25.5">
      <c r="A354" s="12"/>
      <c r="B354" s="80">
        <v>12</v>
      </c>
      <c r="C354" s="223" t="s">
        <v>3777</v>
      </c>
      <c r="D354" s="223" t="s">
        <v>738</v>
      </c>
      <c r="E354" s="528"/>
      <c r="F354" s="528"/>
      <c r="G354" s="224" t="s">
        <v>748</v>
      </c>
      <c r="H354" s="223" t="s">
        <v>5145</v>
      </c>
      <c r="I354" s="252"/>
      <c r="J354" s="251"/>
      <c r="K354" s="226">
        <v>42787</v>
      </c>
      <c r="L354" s="227" t="s">
        <v>4256</v>
      </c>
      <c r="M354" s="11"/>
    </row>
    <row r="355" spans="1:13" ht="25.5">
      <c r="A355" s="12"/>
      <c r="B355" s="80">
        <v>13</v>
      </c>
      <c r="C355" s="223" t="s">
        <v>3778</v>
      </c>
      <c r="D355" s="223" t="s">
        <v>3779</v>
      </c>
      <c r="E355" s="527" t="s">
        <v>3780</v>
      </c>
      <c r="F355" s="527" t="s">
        <v>3781</v>
      </c>
      <c r="G355" s="224" t="s">
        <v>3782</v>
      </c>
      <c r="H355" s="223"/>
      <c r="I355" s="252"/>
      <c r="J355" s="251" t="s">
        <v>5145</v>
      </c>
      <c r="K355" s="226">
        <v>42796</v>
      </c>
      <c r="L355" s="227" t="s">
        <v>4257</v>
      </c>
      <c r="M355" s="11"/>
    </row>
    <row r="356" spans="1:13" ht="25.5">
      <c r="A356" s="12"/>
      <c r="B356" s="80">
        <v>14</v>
      </c>
      <c r="C356" s="223" t="s">
        <v>3783</v>
      </c>
      <c r="D356" s="223" t="s">
        <v>3779</v>
      </c>
      <c r="E356" s="528"/>
      <c r="F356" s="528"/>
      <c r="G356" s="224" t="s">
        <v>3784</v>
      </c>
      <c r="H356" s="223"/>
      <c r="I356" s="252"/>
      <c r="J356" s="251" t="s">
        <v>5145</v>
      </c>
      <c r="K356" s="226">
        <v>42796</v>
      </c>
      <c r="L356" s="227" t="s">
        <v>4258</v>
      </c>
      <c r="M356" s="11"/>
    </row>
    <row r="357" spans="1:13" ht="25.5">
      <c r="A357" s="12"/>
      <c r="B357" s="80">
        <v>15</v>
      </c>
      <c r="C357" s="223" t="s">
        <v>1178</v>
      </c>
      <c r="D357" s="223" t="s">
        <v>3785</v>
      </c>
      <c r="E357" s="527" t="s">
        <v>3786</v>
      </c>
      <c r="F357" s="527" t="s">
        <v>3787</v>
      </c>
      <c r="G357" s="224" t="s">
        <v>3788</v>
      </c>
      <c r="H357" s="223"/>
      <c r="I357" s="252"/>
      <c r="J357" s="251" t="s">
        <v>5145</v>
      </c>
      <c r="K357" s="226">
        <v>42797</v>
      </c>
      <c r="L357" s="227" t="s">
        <v>4259</v>
      </c>
      <c r="M357" s="11"/>
    </row>
    <row r="358" spans="1:13" ht="25.5">
      <c r="A358" s="12"/>
      <c r="B358" s="80">
        <v>16</v>
      </c>
      <c r="C358" s="223" t="s">
        <v>3789</v>
      </c>
      <c r="D358" s="223" t="s">
        <v>3785</v>
      </c>
      <c r="E358" s="528"/>
      <c r="F358" s="528"/>
      <c r="G358" s="224" t="s">
        <v>3790</v>
      </c>
      <c r="H358" s="223"/>
      <c r="I358" s="252"/>
      <c r="J358" s="251" t="s">
        <v>5145</v>
      </c>
      <c r="K358" s="226">
        <v>42797</v>
      </c>
      <c r="L358" s="227" t="s">
        <v>4260</v>
      </c>
      <c r="M358" s="11"/>
    </row>
    <row r="359" spans="1:13" ht="25.5">
      <c r="A359" s="12"/>
      <c r="B359" s="80">
        <v>17</v>
      </c>
      <c r="C359" s="223" t="s">
        <v>3791</v>
      </c>
      <c r="D359" s="223" t="s">
        <v>3792</v>
      </c>
      <c r="E359" s="223" t="s">
        <v>3793</v>
      </c>
      <c r="F359" s="223" t="s">
        <v>3794</v>
      </c>
      <c r="G359" s="224" t="s">
        <v>748</v>
      </c>
      <c r="H359" s="223" t="s">
        <v>5145</v>
      </c>
      <c r="I359" s="252"/>
      <c r="J359" s="251"/>
      <c r="K359" s="226">
        <v>42821</v>
      </c>
      <c r="L359" s="227" t="s">
        <v>4261</v>
      </c>
      <c r="M359" s="11"/>
    </row>
    <row r="360" spans="1:13" ht="25.5">
      <c r="A360" s="12"/>
      <c r="B360" s="80">
        <v>18</v>
      </c>
      <c r="C360" s="223" t="s">
        <v>8597</v>
      </c>
      <c r="D360" s="223" t="s">
        <v>3795</v>
      </c>
      <c r="E360" s="527" t="s">
        <v>3796</v>
      </c>
      <c r="F360" s="527" t="s">
        <v>3797</v>
      </c>
      <c r="G360" s="224" t="s">
        <v>3798</v>
      </c>
      <c r="H360" s="223"/>
      <c r="I360" s="252"/>
      <c r="J360" s="251" t="s">
        <v>5145</v>
      </c>
      <c r="K360" s="226">
        <v>42807</v>
      </c>
      <c r="L360" s="227" t="s">
        <v>4262</v>
      </c>
      <c r="M360" s="11"/>
    </row>
    <row r="361" spans="1:13" ht="25.5">
      <c r="A361" s="12"/>
      <c r="B361" s="80">
        <v>19</v>
      </c>
      <c r="C361" s="223" t="s">
        <v>3799</v>
      </c>
      <c r="D361" s="223" t="s">
        <v>3795</v>
      </c>
      <c r="E361" s="528"/>
      <c r="F361" s="528"/>
      <c r="G361" s="224" t="s">
        <v>3800</v>
      </c>
      <c r="H361" s="223"/>
      <c r="I361" s="252"/>
      <c r="J361" s="251" t="s">
        <v>5145</v>
      </c>
      <c r="K361" s="226">
        <v>42807</v>
      </c>
      <c r="L361" s="227" t="s">
        <v>4263</v>
      </c>
      <c r="M361" s="11"/>
    </row>
    <row r="362" spans="1:13" ht="25.5">
      <c r="A362" s="12"/>
      <c r="B362" s="80">
        <v>20</v>
      </c>
      <c r="C362" s="223" t="s">
        <v>3801</v>
      </c>
      <c r="D362" s="223" t="s">
        <v>3802</v>
      </c>
      <c r="E362" s="223" t="s">
        <v>3803</v>
      </c>
      <c r="F362" s="223" t="s">
        <v>3804</v>
      </c>
      <c r="G362" s="224" t="s">
        <v>3805</v>
      </c>
      <c r="H362" s="223"/>
      <c r="I362" s="252"/>
      <c r="J362" s="251" t="s">
        <v>5145</v>
      </c>
      <c r="K362" s="226">
        <v>42794</v>
      </c>
      <c r="L362" s="227" t="s">
        <v>4264</v>
      </c>
      <c r="M362" s="11"/>
    </row>
    <row r="363" spans="1:13" ht="25.5">
      <c r="A363" s="12"/>
      <c r="B363" s="80">
        <v>21</v>
      </c>
      <c r="C363" s="223" t="s">
        <v>3801</v>
      </c>
      <c r="D363" s="223" t="s">
        <v>3802</v>
      </c>
      <c r="E363" s="223" t="s">
        <v>3806</v>
      </c>
      <c r="F363" s="223" t="s">
        <v>3807</v>
      </c>
      <c r="G363" s="224" t="s">
        <v>3808</v>
      </c>
      <c r="H363" s="223"/>
      <c r="I363" s="252"/>
      <c r="J363" s="251" t="s">
        <v>5145</v>
      </c>
      <c r="K363" s="226">
        <v>42794</v>
      </c>
      <c r="L363" s="227" t="s">
        <v>4265</v>
      </c>
      <c r="M363" s="11"/>
    </row>
    <row r="364" spans="1:13" ht="25.5">
      <c r="A364" s="12"/>
      <c r="B364" s="80">
        <v>22</v>
      </c>
      <c r="C364" s="223" t="s">
        <v>3801</v>
      </c>
      <c r="D364" s="223" t="s">
        <v>3802</v>
      </c>
      <c r="E364" s="223" t="s">
        <v>3809</v>
      </c>
      <c r="F364" s="223" t="s">
        <v>3810</v>
      </c>
      <c r="G364" s="224" t="s">
        <v>3811</v>
      </c>
      <c r="H364" s="223"/>
      <c r="I364" s="252"/>
      <c r="J364" s="251" t="s">
        <v>5145</v>
      </c>
      <c r="K364" s="226">
        <v>42794</v>
      </c>
      <c r="L364" s="227" t="s">
        <v>4266</v>
      </c>
      <c r="M364" s="11"/>
    </row>
    <row r="365" spans="1:115" s="136" customFormat="1" ht="25.5">
      <c r="A365" s="134"/>
      <c r="B365" s="80">
        <v>23</v>
      </c>
      <c r="C365" s="223" t="s">
        <v>3801</v>
      </c>
      <c r="D365" s="223" t="s">
        <v>3802</v>
      </c>
      <c r="E365" s="223" t="s">
        <v>3812</v>
      </c>
      <c r="F365" s="223" t="s">
        <v>3813</v>
      </c>
      <c r="G365" s="224" t="s">
        <v>3814</v>
      </c>
      <c r="H365" s="223"/>
      <c r="I365" s="252"/>
      <c r="J365" s="251" t="s">
        <v>5145</v>
      </c>
      <c r="K365" s="226">
        <v>42794</v>
      </c>
      <c r="L365" s="227" t="s">
        <v>4267</v>
      </c>
      <c r="M365" s="40"/>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c r="AI365" s="135"/>
      <c r="AJ365" s="135"/>
      <c r="AK365" s="135"/>
      <c r="AL365" s="135"/>
      <c r="AM365" s="135"/>
      <c r="AN365" s="135"/>
      <c r="AO365" s="135"/>
      <c r="AP365" s="135"/>
      <c r="AQ365" s="135"/>
      <c r="AR365" s="135"/>
      <c r="AS365" s="135"/>
      <c r="AT365" s="135"/>
      <c r="AU365" s="135"/>
      <c r="AV365" s="135"/>
      <c r="AW365" s="135"/>
      <c r="AX365" s="135"/>
      <c r="AY365" s="135"/>
      <c r="AZ365" s="135"/>
      <c r="BA365" s="135"/>
      <c r="BB365" s="135"/>
      <c r="BC365" s="135"/>
      <c r="BD365" s="135"/>
      <c r="BE365" s="135"/>
      <c r="BF365" s="135"/>
      <c r="BG365" s="135"/>
      <c r="BH365" s="135"/>
      <c r="BI365" s="135"/>
      <c r="BJ365" s="135"/>
      <c r="BK365" s="135"/>
      <c r="BL365" s="135"/>
      <c r="BM365" s="135"/>
      <c r="BN365" s="135"/>
      <c r="BO365" s="135"/>
      <c r="BP365" s="135"/>
      <c r="BQ365" s="135"/>
      <c r="BR365" s="135"/>
      <c r="BS365" s="135"/>
      <c r="BT365" s="135"/>
      <c r="BU365" s="135"/>
      <c r="BV365" s="135"/>
      <c r="BW365" s="135"/>
      <c r="BX365" s="135"/>
      <c r="BY365" s="135"/>
      <c r="BZ365" s="135"/>
      <c r="CA365" s="135"/>
      <c r="CB365" s="135"/>
      <c r="CC365" s="135"/>
      <c r="CD365" s="135"/>
      <c r="CE365" s="135"/>
      <c r="CF365" s="135"/>
      <c r="CG365" s="135"/>
      <c r="CH365" s="135"/>
      <c r="CI365" s="135"/>
      <c r="CJ365" s="135"/>
      <c r="CK365" s="135"/>
      <c r="CL365" s="135"/>
      <c r="CM365" s="135"/>
      <c r="CN365" s="135"/>
      <c r="CO365" s="135"/>
      <c r="CP365" s="135"/>
      <c r="CQ365" s="135"/>
      <c r="CR365" s="135"/>
      <c r="CS365" s="135"/>
      <c r="CT365" s="135"/>
      <c r="CU365" s="135"/>
      <c r="CV365" s="135"/>
      <c r="CW365" s="135"/>
      <c r="CX365" s="135"/>
      <c r="CY365" s="135"/>
      <c r="CZ365" s="135"/>
      <c r="DA365" s="135"/>
      <c r="DB365" s="135"/>
      <c r="DC365" s="135"/>
      <c r="DD365" s="135"/>
      <c r="DE365" s="135"/>
      <c r="DF365" s="135"/>
      <c r="DG365" s="135"/>
      <c r="DH365" s="135"/>
      <c r="DI365" s="135"/>
      <c r="DJ365" s="135"/>
      <c r="DK365" s="135"/>
    </row>
    <row r="366" spans="1:115" s="136" customFormat="1" ht="25.5">
      <c r="A366" s="134"/>
      <c r="B366" s="80">
        <v>24</v>
      </c>
      <c r="C366" s="223" t="s">
        <v>3815</v>
      </c>
      <c r="D366" s="223" t="s">
        <v>3764</v>
      </c>
      <c r="E366" s="223" t="s">
        <v>3816</v>
      </c>
      <c r="F366" s="223" t="s">
        <v>3817</v>
      </c>
      <c r="G366" s="224" t="s">
        <v>3818</v>
      </c>
      <c r="H366" s="223" t="s">
        <v>5145</v>
      </c>
      <c r="I366" s="252"/>
      <c r="J366" s="251"/>
      <c r="K366" s="226">
        <v>42753</v>
      </c>
      <c r="L366" s="227" t="s">
        <v>4268</v>
      </c>
      <c r="M366" s="40"/>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c r="BI366" s="135"/>
      <c r="BJ366" s="135"/>
      <c r="BK366" s="135"/>
      <c r="BL366" s="135"/>
      <c r="BM366" s="135"/>
      <c r="BN366" s="135"/>
      <c r="BO366" s="135"/>
      <c r="BP366" s="135"/>
      <c r="BQ366" s="135"/>
      <c r="BR366" s="135"/>
      <c r="BS366" s="135"/>
      <c r="BT366" s="135"/>
      <c r="BU366" s="135"/>
      <c r="BV366" s="135"/>
      <c r="BW366" s="135"/>
      <c r="BX366" s="135"/>
      <c r="BY366" s="135"/>
      <c r="BZ366" s="135"/>
      <c r="CA366" s="135"/>
      <c r="CB366" s="135"/>
      <c r="CC366" s="135"/>
      <c r="CD366" s="135"/>
      <c r="CE366" s="135"/>
      <c r="CF366" s="135"/>
      <c r="CG366" s="135"/>
      <c r="CH366" s="135"/>
      <c r="CI366" s="135"/>
      <c r="CJ366" s="135"/>
      <c r="CK366" s="135"/>
      <c r="CL366" s="135"/>
      <c r="CM366" s="135"/>
      <c r="CN366" s="135"/>
      <c r="CO366" s="135"/>
      <c r="CP366" s="135"/>
      <c r="CQ366" s="135"/>
      <c r="CR366" s="135"/>
      <c r="CS366" s="135"/>
      <c r="CT366" s="135"/>
      <c r="CU366" s="135"/>
      <c r="CV366" s="135"/>
      <c r="CW366" s="135"/>
      <c r="CX366" s="135"/>
      <c r="CY366" s="135"/>
      <c r="CZ366" s="135"/>
      <c r="DA366" s="135"/>
      <c r="DB366" s="135"/>
      <c r="DC366" s="135"/>
      <c r="DD366" s="135"/>
      <c r="DE366" s="135"/>
      <c r="DF366" s="135"/>
      <c r="DG366" s="135"/>
      <c r="DH366" s="135"/>
      <c r="DI366" s="135"/>
      <c r="DJ366" s="135"/>
      <c r="DK366" s="135"/>
    </row>
    <row r="367" spans="1:115" s="136" customFormat="1" ht="25.5">
      <c r="A367" s="134"/>
      <c r="B367" s="80">
        <v>25</v>
      </c>
      <c r="C367" s="223" t="s">
        <v>3819</v>
      </c>
      <c r="D367" s="223" t="s">
        <v>3820</v>
      </c>
      <c r="E367" s="223" t="s">
        <v>3821</v>
      </c>
      <c r="F367" s="223" t="s">
        <v>3822</v>
      </c>
      <c r="G367" s="224" t="s">
        <v>3823</v>
      </c>
      <c r="H367" s="223"/>
      <c r="I367" s="252"/>
      <c r="J367" s="251" t="s">
        <v>5145</v>
      </c>
      <c r="K367" s="226">
        <v>42808</v>
      </c>
      <c r="L367" s="227" t="s">
        <v>4269</v>
      </c>
      <c r="M367" s="40"/>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5"/>
      <c r="BR367" s="135"/>
      <c r="BS367" s="135"/>
      <c r="BT367" s="135"/>
      <c r="BU367" s="135"/>
      <c r="BV367" s="135"/>
      <c r="BW367" s="135"/>
      <c r="BX367" s="135"/>
      <c r="BY367" s="135"/>
      <c r="BZ367" s="135"/>
      <c r="CA367" s="135"/>
      <c r="CB367" s="135"/>
      <c r="CC367" s="135"/>
      <c r="CD367" s="135"/>
      <c r="CE367" s="135"/>
      <c r="CF367" s="135"/>
      <c r="CG367" s="135"/>
      <c r="CH367" s="135"/>
      <c r="CI367" s="135"/>
      <c r="CJ367" s="135"/>
      <c r="CK367" s="135"/>
      <c r="CL367" s="135"/>
      <c r="CM367" s="135"/>
      <c r="CN367" s="135"/>
      <c r="CO367" s="135"/>
      <c r="CP367" s="135"/>
      <c r="CQ367" s="135"/>
      <c r="CR367" s="135"/>
      <c r="CS367" s="135"/>
      <c r="CT367" s="135"/>
      <c r="CU367" s="135"/>
      <c r="CV367" s="135"/>
      <c r="CW367" s="135"/>
      <c r="CX367" s="135"/>
      <c r="CY367" s="135"/>
      <c r="CZ367" s="135"/>
      <c r="DA367" s="135"/>
      <c r="DB367" s="135"/>
      <c r="DC367" s="135"/>
      <c r="DD367" s="135"/>
      <c r="DE367" s="135"/>
      <c r="DF367" s="135"/>
      <c r="DG367" s="135"/>
      <c r="DH367" s="135"/>
      <c r="DI367" s="135"/>
      <c r="DJ367" s="135"/>
      <c r="DK367" s="135"/>
    </row>
    <row r="368" spans="1:115" s="136" customFormat="1" ht="25.5">
      <c r="A368" s="134"/>
      <c r="B368" s="80">
        <v>26</v>
      </c>
      <c r="C368" s="223" t="s">
        <v>3824</v>
      </c>
      <c r="D368" s="223" t="s">
        <v>3825</v>
      </c>
      <c r="E368" s="527" t="s">
        <v>3826</v>
      </c>
      <c r="F368" s="527" t="s">
        <v>3827</v>
      </c>
      <c r="G368" s="224" t="s">
        <v>3828</v>
      </c>
      <c r="H368" s="223"/>
      <c r="I368" s="252"/>
      <c r="J368" s="251" t="s">
        <v>5145</v>
      </c>
      <c r="K368" s="226">
        <v>42809</v>
      </c>
      <c r="L368" s="227" t="s">
        <v>4270</v>
      </c>
      <c r="M368" s="40"/>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5"/>
      <c r="BR368" s="135"/>
      <c r="BS368" s="135"/>
      <c r="BT368" s="135"/>
      <c r="BU368" s="135"/>
      <c r="BV368" s="135"/>
      <c r="BW368" s="135"/>
      <c r="BX368" s="135"/>
      <c r="BY368" s="135"/>
      <c r="BZ368" s="135"/>
      <c r="CA368" s="135"/>
      <c r="CB368" s="135"/>
      <c r="CC368" s="135"/>
      <c r="CD368" s="135"/>
      <c r="CE368" s="135"/>
      <c r="CF368" s="135"/>
      <c r="CG368" s="135"/>
      <c r="CH368" s="135"/>
      <c r="CI368" s="135"/>
      <c r="CJ368" s="135"/>
      <c r="CK368" s="135"/>
      <c r="CL368" s="135"/>
      <c r="CM368" s="135"/>
      <c r="CN368" s="135"/>
      <c r="CO368" s="135"/>
      <c r="CP368" s="135"/>
      <c r="CQ368" s="135"/>
      <c r="CR368" s="135"/>
      <c r="CS368" s="135"/>
      <c r="CT368" s="135"/>
      <c r="CU368" s="135"/>
      <c r="CV368" s="135"/>
      <c r="CW368" s="135"/>
      <c r="CX368" s="135"/>
      <c r="CY368" s="135"/>
      <c r="CZ368" s="135"/>
      <c r="DA368" s="135"/>
      <c r="DB368" s="135"/>
      <c r="DC368" s="135"/>
      <c r="DD368" s="135"/>
      <c r="DE368" s="135"/>
      <c r="DF368" s="135"/>
      <c r="DG368" s="135"/>
      <c r="DH368" s="135"/>
      <c r="DI368" s="135"/>
      <c r="DJ368" s="135"/>
      <c r="DK368" s="135"/>
    </row>
    <row r="369" spans="1:115" s="136" customFormat="1" ht="25.5">
      <c r="A369" s="134"/>
      <c r="B369" s="80">
        <v>27</v>
      </c>
      <c r="C369" s="223" t="s">
        <v>3829</v>
      </c>
      <c r="D369" s="223" t="s">
        <v>3825</v>
      </c>
      <c r="E369" s="528"/>
      <c r="F369" s="528"/>
      <c r="G369" s="224" t="s">
        <v>3828</v>
      </c>
      <c r="H369" s="223"/>
      <c r="I369" s="252"/>
      <c r="J369" s="251" t="s">
        <v>5145</v>
      </c>
      <c r="K369" s="226">
        <v>42809</v>
      </c>
      <c r="L369" s="227" t="s">
        <v>4271</v>
      </c>
      <c r="M369" s="40"/>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5"/>
      <c r="BR369" s="135"/>
      <c r="BS369" s="135"/>
      <c r="BT369" s="135"/>
      <c r="BU369" s="135"/>
      <c r="BV369" s="135"/>
      <c r="BW369" s="135"/>
      <c r="BX369" s="135"/>
      <c r="BY369" s="135"/>
      <c r="BZ369" s="135"/>
      <c r="CA369" s="135"/>
      <c r="CB369" s="135"/>
      <c r="CC369" s="135"/>
      <c r="CD369" s="135"/>
      <c r="CE369" s="135"/>
      <c r="CF369" s="135"/>
      <c r="CG369" s="135"/>
      <c r="CH369" s="135"/>
      <c r="CI369" s="135"/>
      <c r="CJ369" s="135"/>
      <c r="CK369" s="135"/>
      <c r="CL369" s="135"/>
      <c r="CM369" s="135"/>
      <c r="CN369" s="135"/>
      <c r="CO369" s="135"/>
      <c r="CP369" s="135"/>
      <c r="CQ369" s="135"/>
      <c r="CR369" s="135"/>
      <c r="CS369" s="135"/>
      <c r="CT369" s="135"/>
      <c r="CU369" s="135"/>
      <c r="CV369" s="135"/>
      <c r="CW369" s="135"/>
      <c r="CX369" s="135"/>
      <c r="CY369" s="135"/>
      <c r="CZ369" s="135"/>
      <c r="DA369" s="135"/>
      <c r="DB369" s="135"/>
      <c r="DC369" s="135"/>
      <c r="DD369" s="135"/>
      <c r="DE369" s="135"/>
      <c r="DF369" s="135"/>
      <c r="DG369" s="135"/>
      <c r="DH369" s="135"/>
      <c r="DI369" s="135"/>
      <c r="DJ369" s="135"/>
      <c r="DK369" s="135"/>
    </row>
    <row r="370" spans="1:115" s="136" customFormat="1" ht="25.5">
      <c r="A370" s="134"/>
      <c r="B370" s="80">
        <v>28</v>
      </c>
      <c r="C370" s="223" t="s">
        <v>3830</v>
      </c>
      <c r="D370" s="223" t="s">
        <v>3831</v>
      </c>
      <c r="E370" s="223" t="s">
        <v>3832</v>
      </c>
      <c r="F370" s="223" t="s">
        <v>3833</v>
      </c>
      <c r="G370" s="224" t="s">
        <v>3834</v>
      </c>
      <c r="H370" s="223" t="s">
        <v>5145</v>
      </c>
      <c r="I370" s="252"/>
      <c r="J370" s="251"/>
      <c r="K370" s="226">
        <v>42797</v>
      </c>
      <c r="L370" s="227" t="s">
        <v>4272</v>
      </c>
      <c r="M370" s="40"/>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5"/>
      <c r="BR370" s="135"/>
      <c r="BS370" s="135"/>
      <c r="BT370" s="135"/>
      <c r="BU370" s="135"/>
      <c r="BV370" s="135"/>
      <c r="BW370" s="135"/>
      <c r="BX370" s="135"/>
      <c r="BY370" s="135"/>
      <c r="BZ370" s="135"/>
      <c r="CA370" s="135"/>
      <c r="CB370" s="135"/>
      <c r="CC370" s="135"/>
      <c r="CD370" s="135"/>
      <c r="CE370" s="135"/>
      <c r="CF370" s="135"/>
      <c r="CG370" s="135"/>
      <c r="CH370" s="135"/>
      <c r="CI370" s="135"/>
      <c r="CJ370" s="135"/>
      <c r="CK370" s="135"/>
      <c r="CL370" s="135"/>
      <c r="CM370" s="135"/>
      <c r="CN370" s="135"/>
      <c r="CO370" s="135"/>
      <c r="CP370" s="135"/>
      <c r="CQ370" s="135"/>
      <c r="CR370" s="135"/>
      <c r="CS370" s="135"/>
      <c r="CT370" s="135"/>
      <c r="CU370" s="135"/>
      <c r="CV370" s="135"/>
      <c r="CW370" s="135"/>
      <c r="CX370" s="135"/>
      <c r="CY370" s="135"/>
      <c r="CZ370" s="135"/>
      <c r="DA370" s="135"/>
      <c r="DB370" s="135"/>
      <c r="DC370" s="135"/>
      <c r="DD370" s="135"/>
      <c r="DE370" s="135"/>
      <c r="DF370" s="135"/>
      <c r="DG370" s="135"/>
      <c r="DH370" s="135"/>
      <c r="DI370" s="135"/>
      <c r="DJ370" s="135"/>
      <c r="DK370" s="135"/>
    </row>
    <row r="371" spans="1:115" s="136" customFormat="1" ht="25.5">
      <c r="A371" s="134"/>
      <c r="B371" s="80">
        <v>29</v>
      </c>
      <c r="C371" s="223" t="s">
        <v>3835</v>
      </c>
      <c r="D371" s="223" t="s">
        <v>3836</v>
      </c>
      <c r="E371" s="223" t="s">
        <v>3837</v>
      </c>
      <c r="F371" s="223" t="s">
        <v>3838</v>
      </c>
      <c r="G371" s="224" t="s">
        <v>3839</v>
      </c>
      <c r="H371" s="223" t="s">
        <v>5145</v>
      </c>
      <c r="I371" s="252"/>
      <c r="J371" s="251"/>
      <c r="K371" s="226">
        <v>42804</v>
      </c>
      <c r="L371" s="227" t="s">
        <v>4273</v>
      </c>
      <c r="M371" s="40"/>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5"/>
      <c r="BR371" s="135"/>
      <c r="BS371" s="135"/>
      <c r="BT371" s="135"/>
      <c r="BU371" s="135"/>
      <c r="BV371" s="135"/>
      <c r="BW371" s="135"/>
      <c r="BX371" s="135"/>
      <c r="BY371" s="135"/>
      <c r="BZ371" s="135"/>
      <c r="CA371" s="135"/>
      <c r="CB371" s="135"/>
      <c r="CC371" s="135"/>
      <c r="CD371" s="135"/>
      <c r="CE371" s="135"/>
      <c r="CF371" s="135"/>
      <c r="CG371" s="135"/>
      <c r="CH371" s="135"/>
      <c r="CI371" s="135"/>
      <c r="CJ371" s="135"/>
      <c r="CK371" s="135"/>
      <c r="CL371" s="135"/>
      <c r="CM371" s="135"/>
      <c r="CN371" s="135"/>
      <c r="CO371" s="135"/>
      <c r="CP371" s="135"/>
      <c r="CQ371" s="135"/>
      <c r="CR371" s="135"/>
      <c r="CS371" s="135"/>
      <c r="CT371" s="135"/>
      <c r="CU371" s="135"/>
      <c r="CV371" s="135"/>
      <c r="CW371" s="135"/>
      <c r="CX371" s="135"/>
      <c r="CY371" s="135"/>
      <c r="CZ371" s="135"/>
      <c r="DA371" s="135"/>
      <c r="DB371" s="135"/>
      <c r="DC371" s="135"/>
      <c r="DD371" s="135"/>
      <c r="DE371" s="135"/>
      <c r="DF371" s="135"/>
      <c r="DG371" s="135"/>
      <c r="DH371" s="135"/>
      <c r="DI371" s="135"/>
      <c r="DJ371" s="135"/>
      <c r="DK371" s="135"/>
    </row>
    <row r="372" spans="1:115" s="136" customFormat="1" ht="25.5">
      <c r="A372" s="134"/>
      <c r="B372" s="80">
        <v>30</v>
      </c>
      <c r="C372" s="223" t="s">
        <v>661</v>
      </c>
      <c r="D372" s="223" t="s">
        <v>3779</v>
      </c>
      <c r="E372" s="223" t="s">
        <v>3840</v>
      </c>
      <c r="F372" s="223" t="s">
        <v>3841</v>
      </c>
      <c r="G372" s="224" t="s">
        <v>3842</v>
      </c>
      <c r="H372" s="223" t="s">
        <v>5145</v>
      </c>
      <c r="I372" s="252"/>
      <c r="J372" s="251"/>
      <c r="K372" s="226">
        <v>42797</v>
      </c>
      <c r="L372" s="227" t="s">
        <v>4274</v>
      </c>
      <c r="M372" s="134"/>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c r="BI372" s="135"/>
      <c r="BJ372" s="135"/>
      <c r="BK372" s="135"/>
      <c r="BL372" s="135"/>
      <c r="BM372" s="135"/>
      <c r="BN372" s="135"/>
      <c r="BO372" s="135"/>
      <c r="BP372" s="135"/>
      <c r="BQ372" s="135"/>
      <c r="BR372" s="135"/>
      <c r="BS372" s="135"/>
      <c r="BT372" s="135"/>
      <c r="BU372" s="135"/>
      <c r="BV372" s="135"/>
      <c r="BW372" s="135"/>
      <c r="BX372" s="135"/>
      <c r="BY372" s="135"/>
      <c r="BZ372" s="135"/>
      <c r="CA372" s="135"/>
      <c r="CB372" s="135"/>
      <c r="CC372" s="135"/>
      <c r="CD372" s="135"/>
      <c r="CE372" s="135"/>
      <c r="CF372" s="135"/>
      <c r="CG372" s="135"/>
      <c r="CH372" s="135"/>
      <c r="CI372" s="135"/>
      <c r="CJ372" s="135"/>
      <c r="CK372" s="135"/>
      <c r="CL372" s="135"/>
      <c r="CM372" s="135"/>
      <c r="CN372" s="135"/>
      <c r="CO372" s="135"/>
      <c r="CP372" s="135"/>
      <c r="CQ372" s="135"/>
      <c r="CR372" s="135"/>
      <c r="CS372" s="135"/>
      <c r="CT372" s="135"/>
      <c r="CU372" s="135"/>
      <c r="CV372" s="135"/>
      <c r="CW372" s="135"/>
      <c r="CX372" s="135"/>
      <c r="CY372" s="135"/>
      <c r="CZ372" s="135"/>
      <c r="DA372" s="135"/>
      <c r="DB372" s="135"/>
      <c r="DC372" s="135"/>
      <c r="DD372" s="135"/>
      <c r="DE372" s="135"/>
      <c r="DF372" s="135"/>
      <c r="DG372" s="135"/>
      <c r="DH372" s="135"/>
      <c r="DI372" s="135"/>
      <c r="DJ372" s="135"/>
      <c r="DK372" s="135"/>
    </row>
    <row r="373" spans="1:115" s="136" customFormat="1" ht="25.5">
      <c r="A373" s="134"/>
      <c r="B373" s="80">
        <v>31</v>
      </c>
      <c r="C373" s="223" t="s">
        <v>3843</v>
      </c>
      <c r="D373" s="223" t="s">
        <v>3844</v>
      </c>
      <c r="E373" s="223" t="s">
        <v>3754</v>
      </c>
      <c r="F373" s="223" t="s">
        <v>3845</v>
      </c>
      <c r="G373" s="224" t="s">
        <v>3772</v>
      </c>
      <c r="H373" s="223" t="s">
        <v>5145</v>
      </c>
      <c r="I373" s="252"/>
      <c r="J373" s="251"/>
      <c r="K373" s="226">
        <v>42824</v>
      </c>
      <c r="L373" s="227" t="s">
        <v>4275</v>
      </c>
      <c r="M373" s="134"/>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c r="BI373" s="135"/>
      <c r="BJ373" s="135"/>
      <c r="BK373" s="135"/>
      <c r="BL373" s="135"/>
      <c r="BM373" s="135"/>
      <c r="BN373" s="135"/>
      <c r="BO373" s="135"/>
      <c r="BP373" s="135"/>
      <c r="BQ373" s="135"/>
      <c r="BR373" s="135"/>
      <c r="BS373" s="135"/>
      <c r="BT373" s="135"/>
      <c r="BU373" s="135"/>
      <c r="BV373" s="135"/>
      <c r="BW373" s="135"/>
      <c r="BX373" s="135"/>
      <c r="BY373" s="135"/>
      <c r="BZ373" s="135"/>
      <c r="CA373" s="135"/>
      <c r="CB373" s="135"/>
      <c r="CC373" s="135"/>
      <c r="CD373" s="135"/>
      <c r="CE373" s="135"/>
      <c r="CF373" s="135"/>
      <c r="CG373" s="135"/>
      <c r="CH373" s="135"/>
      <c r="CI373" s="135"/>
      <c r="CJ373" s="135"/>
      <c r="CK373" s="135"/>
      <c r="CL373" s="135"/>
      <c r="CM373" s="135"/>
      <c r="CN373" s="135"/>
      <c r="CO373" s="135"/>
      <c r="CP373" s="135"/>
      <c r="CQ373" s="135"/>
      <c r="CR373" s="135"/>
      <c r="CS373" s="135"/>
      <c r="CT373" s="135"/>
      <c r="CU373" s="135"/>
      <c r="CV373" s="135"/>
      <c r="CW373" s="135"/>
      <c r="CX373" s="135"/>
      <c r="CY373" s="135"/>
      <c r="CZ373" s="135"/>
      <c r="DA373" s="135"/>
      <c r="DB373" s="135"/>
      <c r="DC373" s="135"/>
      <c r="DD373" s="135"/>
      <c r="DE373" s="135"/>
      <c r="DF373" s="135"/>
      <c r="DG373" s="135"/>
      <c r="DH373" s="135"/>
      <c r="DI373" s="135"/>
      <c r="DJ373" s="135"/>
      <c r="DK373" s="135"/>
    </row>
    <row r="374" spans="1:115" s="136" customFormat="1" ht="25.5">
      <c r="A374" s="134"/>
      <c r="B374" s="80">
        <v>32</v>
      </c>
      <c r="C374" s="223" t="s">
        <v>3848</v>
      </c>
      <c r="D374" s="223" t="s">
        <v>3849</v>
      </c>
      <c r="E374" s="250" t="s">
        <v>7102</v>
      </c>
      <c r="F374" s="250" t="s">
        <v>7103</v>
      </c>
      <c r="G374" s="224" t="s">
        <v>741</v>
      </c>
      <c r="H374" s="223" t="s">
        <v>5145</v>
      </c>
      <c r="I374" s="252"/>
      <c r="J374" s="251"/>
      <c r="K374" s="226">
        <v>42797</v>
      </c>
      <c r="L374" s="227" t="s">
        <v>4276</v>
      </c>
      <c r="M374" s="134"/>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5"/>
      <c r="BR374" s="135"/>
      <c r="BS374" s="135"/>
      <c r="BT374" s="135"/>
      <c r="BU374" s="135"/>
      <c r="BV374" s="135"/>
      <c r="BW374" s="135"/>
      <c r="BX374" s="135"/>
      <c r="BY374" s="135"/>
      <c r="BZ374" s="135"/>
      <c r="CA374" s="135"/>
      <c r="CB374" s="135"/>
      <c r="CC374" s="135"/>
      <c r="CD374" s="135"/>
      <c r="CE374" s="135"/>
      <c r="CF374" s="135"/>
      <c r="CG374" s="135"/>
      <c r="CH374" s="135"/>
      <c r="CI374" s="135"/>
      <c r="CJ374" s="135"/>
      <c r="CK374" s="135"/>
      <c r="CL374" s="135"/>
      <c r="CM374" s="135"/>
      <c r="CN374" s="135"/>
      <c r="CO374" s="135"/>
      <c r="CP374" s="135"/>
      <c r="CQ374" s="135"/>
      <c r="CR374" s="135"/>
      <c r="CS374" s="135"/>
      <c r="CT374" s="135"/>
      <c r="CU374" s="135"/>
      <c r="CV374" s="135"/>
      <c r="CW374" s="135"/>
      <c r="CX374" s="135"/>
      <c r="CY374" s="135"/>
      <c r="CZ374" s="135"/>
      <c r="DA374" s="135"/>
      <c r="DB374" s="135"/>
      <c r="DC374" s="135"/>
      <c r="DD374" s="135"/>
      <c r="DE374" s="135"/>
      <c r="DF374" s="135"/>
      <c r="DG374" s="135"/>
      <c r="DH374" s="135"/>
      <c r="DI374" s="135"/>
      <c r="DJ374" s="135"/>
      <c r="DK374" s="135"/>
    </row>
    <row r="375" spans="1:115" s="136" customFormat="1" ht="25.5">
      <c r="A375" s="134"/>
      <c r="B375" s="80">
        <v>33</v>
      </c>
      <c r="C375" s="223" t="s">
        <v>3851</v>
      </c>
      <c r="D375" s="223" t="s">
        <v>3850</v>
      </c>
      <c r="E375" s="529" t="s">
        <v>7104</v>
      </c>
      <c r="F375" s="529" t="s">
        <v>7105</v>
      </c>
      <c r="G375" s="224" t="s">
        <v>3852</v>
      </c>
      <c r="H375" s="223"/>
      <c r="I375" s="252"/>
      <c r="J375" s="251" t="s">
        <v>5145</v>
      </c>
      <c r="K375" s="226">
        <v>42801</v>
      </c>
      <c r="L375" s="227" t="s">
        <v>4277</v>
      </c>
      <c r="M375" s="134"/>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c r="BI375" s="135"/>
      <c r="BJ375" s="135"/>
      <c r="BK375" s="135"/>
      <c r="BL375" s="135"/>
      <c r="BM375" s="135"/>
      <c r="BN375" s="135"/>
      <c r="BO375" s="135"/>
      <c r="BP375" s="135"/>
      <c r="BQ375" s="135"/>
      <c r="BR375" s="135"/>
      <c r="BS375" s="135"/>
      <c r="BT375" s="135"/>
      <c r="BU375" s="135"/>
      <c r="BV375" s="135"/>
      <c r="BW375" s="135"/>
      <c r="BX375" s="135"/>
      <c r="BY375" s="135"/>
      <c r="BZ375" s="135"/>
      <c r="CA375" s="135"/>
      <c r="CB375" s="135"/>
      <c r="CC375" s="135"/>
      <c r="CD375" s="135"/>
      <c r="CE375" s="135"/>
      <c r="CF375" s="135"/>
      <c r="CG375" s="135"/>
      <c r="CH375" s="135"/>
      <c r="CI375" s="135"/>
      <c r="CJ375" s="135"/>
      <c r="CK375" s="135"/>
      <c r="CL375" s="135"/>
      <c r="CM375" s="135"/>
      <c r="CN375" s="135"/>
      <c r="CO375" s="135"/>
      <c r="CP375" s="135"/>
      <c r="CQ375" s="135"/>
      <c r="CR375" s="135"/>
      <c r="CS375" s="135"/>
      <c r="CT375" s="135"/>
      <c r="CU375" s="135"/>
      <c r="CV375" s="135"/>
      <c r="CW375" s="135"/>
      <c r="CX375" s="135"/>
      <c r="CY375" s="135"/>
      <c r="CZ375" s="135"/>
      <c r="DA375" s="135"/>
      <c r="DB375" s="135"/>
      <c r="DC375" s="135"/>
      <c r="DD375" s="135"/>
      <c r="DE375" s="135"/>
      <c r="DF375" s="135"/>
      <c r="DG375" s="135"/>
      <c r="DH375" s="135"/>
      <c r="DI375" s="135"/>
      <c r="DJ375" s="135"/>
      <c r="DK375" s="135"/>
    </row>
    <row r="376" spans="1:115" s="136" customFormat="1" ht="25.5">
      <c r="A376" s="134"/>
      <c r="B376" s="80">
        <v>34</v>
      </c>
      <c r="C376" s="223" t="s">
        <v>3853</v>
      </c>
      <c r="D376" s="223" t="s">
        <v>3854</v>
      </c>
      <c r="E376" s="529"/>
      <c r="F376" s="529"/>
      <c r="G376" s="224" t="s">
        <v>3852</v>
      </c>
      <c r="H376" s="223"/>
      <c r="I376" s="252"/>
      <c r="J376" s="251" t="s">
        <v>5145</v>
      </c>
      <c r="K376" s="226">
        <v>42800</v>
      </c>
      <c r="L376" s="227" t="s">
        <v>4278</v>
      </c>
      <c r="M376" s="134"/>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5"/>
      <c r="BR376" s="135"/>
      <c r="BS376" s="135"/>
      <c r="BT376" s="135"/>
      <c r="BU376" s="135"/>
      <c r="BV376" s="135"/>
      <c r="BW376" s="135"/>
      <c r="BX376" s="135"/>
      <c r="BY376" s="135"/>
      <c r="BZ376" s="135"/>
      <c r="CA376" s="135"/>
      <c r="CB376" s="135"/>
      <c r="CC376" s="135"/>
      <c r="CD376" s="135"/>
      <c r="CE376" s="135"/>
      <c r="CF376" s="135"/>
      <c r="CG376" s="135"/>
      <c r="CH376" s="135"/>
      <c r="CI376" s="135"/>
      <c r="CJ376" s="135"/>
      <c r="CK376" s="135"/>
      <c r="CL376" s="135"/>
      <c r="CM376" s="135"/>
      <c r="CN376" s="135"/>
      <c r="CO376" s="135"/>
      <c r="CP376" s="135"/>
      <c r="CQ376" s="135"/>
      <c r="CR376" s="135"/>
      <c r="CS376" s="135"/>
      <c r="CT376" s="135"/>
      <c r="CU376" s="135"/>
      <c r="CV376" s="135"/>
      <c r="CW376" s="135"/>
      <c r="CX376" s="135"/>
      <c r="CY376" s="135"/>
      <c r="CZ376" s="135"/>
      <c r="DA376" s="135"/>
      <c r="DB376" s="135"/>
      <c r="DC376" s="135"/>
      <c r="DD376" s="135"/>
      <c r="DE376" s="135"/>
      <c r="DF376" s="135"/>
      <c r="DG376" s="135"/>
      <c r="DH376" s="135"/>
      <c r="DI376" s="135"/>
      <c r="DJ376" s="135"/>
      <c r="DK376" s="135"/>
    </row>
    <row r="377" spans="1:115" s="136" customFormat="1" ht="25.5">
      <c r="A377" s="134"/>
      <c r="B377" s="80">
        <v>35</v>
      </c>
      <c r="C377" s="223" t="s">
        <v>3855</v>
      </c>
      <c r="D377" s="223" t="s">
        <v>3856</v>
      </c>
      <c r="E377" s="529"/>
      <c r="F377" s="529"/>
      <c r="G377" s="224" t="s">
        <v>3857</v>
      </c>
      <c r="H377" s="223" t="s">
        <v>5145</v>
      </c>
      <c r="I377" s="252"/>
      <c r="J377" s="251"/>
      <c r="K377" s="226">
        <v>42781</v>
      </c>
      <c r="L377" s="227" t="s">
        <v>4279</v>
      </c>
      <c r="M377" s="134"/>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5"/>
      <c r="BR377" s="135"/>
      <c r="BS377" s="135"/>
      <c r="BT377" s="135"/>
      <c r="BU377" s="135"/>
      <c r="BV377" s="135"/>
      <c r="BW377" s="135"/>
      <c r="BX377" s="135"/>
      <c r="BY377" s="135"/>
      <c r="BZ377" s="135"/>
      <c r="CA377" s="135"/>
      <c r="CB377" s="135"/>
      <c r="CC377" s="135"/>
      <c r="CD377" s="135"/>
      <c r="CE377" s="135"/>
      <c r="CF377" s="135"/>
      <c r="CG377" s="135"/>
      <c r="CH377" s="135"/>
      <c r="CI377" s="135"/>
      <c r="CJ377" s="135"/>
      <c r="CK377" s="135"/>
      <c r="CL377" s="135"/>
      <c r="CM377" s="135"/>
      <c r="CN377" s="135"/>
      <c r="CO377" s="135"/>
      <c r="CP377" s="135"/>
      <c r="CQ377" s="135"/>
      <c r="CR377" s="135"/>
      <c r="CS377" s="135"/>
      <c r="CT377" s="135"/>
      <c r="CU377" s="135"/>
      <c r="CV377" s="135"/>
      <c r="CW377" s="135"/>
      <c r="CX377" s="135"/>
      <c r="CY377" s="135"/>
      <c r="CZ377" s="135"/>
      <c r="DA377" s="135"/>
      <c r="DB377" s="135"/>
      <c r="DC377" s="135"/>
      <c r="DD377" s="135"/>
      <c r="DE377" s="135"/>
      <c r="DF377" s="135"/>
      <c r="DG377" s="135"/>
      <c r="DH377" s="135"/>
      <c r="DI377" s="135"/>
      <c r="DJ377" s="135"/>
      <c r="DK377" s="135"/>
    </row>
    <row r="378" spans="1:115" s="136" customFormat="1" ht="25.5">
      <c r="A378" s="134"/>
      <c r="B378" s="80">
        <v>36</v>
      </c>
      <c r="C378" s="223" t="s">
        <v>3858</v>
      </c>
      <c r="D378" s="223" t="s">
        <v>3859</v>
      </c>
      <c r="E378" s="528"/>
      <c r="F378" s="528"/>
      <c r="G378" s="224" t="s">
        <v>3860</v>
      </c>
      <c r="H378" s="223"/>
      <c r="I378" s="252"/>
      <c r="J378" s="251" t="s">
        <v>5145</v>
      </c>
      <c r="K378" s="226">
        <v>42794</v>
      </c>
      <c r="L378" s="227" t="s">
        <v>4280</v>
      </c>
      <c r="M378" s="134"/>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c r="BI378" s="135"/>
      <c r="BJ378" s="135"/>
      <c r="BK378" s="135"/>
      <c r="BL378" s="135"/>
      <c r="BM378" s="135"/>
      <c r="BN378" s="135"/>
      <c r="BO378" s="135"/>
      <c r="BP378" s="135"/>
      <c r="BQ378" s="135"/>
      <c r="BR378" s="135"/>
      <c r="BS378" s="135"/>
      <c r="BT378" s="135"/>
      <c r="BU378" s="135"/>
      <c r="BV378" s="135"/>
      <c r="BW378" s="135"/>
      <c r="BX378" s="135"/>
      <c r="BY378" s="135"/>
      <c r="BZ378" s="135"/>
      <c r="CA378" s="135"/>
      <c r="CB378" s="135"/>
      <c r="CC378" s="135"/>
      <c r="CD378" s="135"/>
      <c r="CE378" s="135"/>
      <c r="CF378" s="135"/>
      <c r="CG378" s="135"/>
      <c r="CH378" s="135"/>
      <c r="CI378" s="135"/>
      <c r="CJ378" s="135"/>
      <c r="CK378" s="135"/>
      <c r="CL378" s="135"/>
      <c r="CM378" s="135"/>
      <c r="CN378" s="135"/>
      <c r="CO378" s="135"/>
      <c r="CP378" s="135"/>
      <c r="CQ378" s="135"/>
      <c r="CR378" s="135"/>
      <c r="CS378" s="135"/>
      <c r="CT378" s="135"/>
      <c r="CU378" s="135"/>
      <c r="CV378" s="135"/>
      <c r="CW378" s="135"/>
      <c r="CX378" s="135"/>
      <c r="CY378" s="135"/>
      <c r="CZ378" s="135"/>
      <c r="DA378" s="135"/>
      <c r="DB378" s="135"/>
      <c r="DC378" s="135"/>
      <c r="DD378" s="135"/>
      <c r="DE378" s="135"/>
      <c r="DF378" s="135"/>
      <c r="DG378" s="135"/>
      <c r="DH378" s="135"/>
      <c r="DI378" s="135"/>
      <c r="DJ378" s="135"/>
      <c r="DK378" s="135"/>
    </row>
    <row r="379" spans="1:115" s="136" customFormat="1" ht="25.5">
      <c r="A379" s="134"/>
      <c r="B379" s="80">
        <v>37</v>
      </c>
      <c r="C379" s="223" t="s">
        <v>3863</v>
      </c>
      <c r="D379" s="223" t="s">
        <v>3864</v>
      </c>
      <c r="E379" s="529" t="s">
        <v>7106</v>
      </c>
      <c r="F379" s="529" t="s">
        <v>7107</v>
      </c>
      <c r="G379" s="224" t="s">
        <v>3768</v>
      </c>
      <c r="H379" s="529" t="s">
        <v>5145</v>
      </c>
      <c r="I379" s="252"/>
      <c r="J379" s="251"/>
      <c r="K379" s="226">
        <v>42789</v>
      </c>
      <c r="L379" s="227" t="s">
        <v>4281</v>
      </c>
      <c r="M379" s="134"/>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5"/>
      <c r="BR379" s="135"/>
      <c r="BS379" s="135"/>
      <c r="BT379" s="135"/>
      <c r="BU379" s="135"/>
      <c r="BV379" s="135"/>
      <c r="BW379" s="135"/>
      <c r="BX379" s="135"/>
      <c r="BY379" s="135"/>
      <c r="BZ379" s="135"/>
      <c r="CA379" s="135"/>
      <c r="CB379" s="135"/>
      <c r="CC379" s="135"/>
      <c r="CD379" s="135"/>
      <c r="CE379" s="135"/>
      <c r="CF379" s="135"/>
      <c r="CG379" s="135"/>
      <c r="CH379" s="135"/>
      <c r="CI379" s="135"/>
      <c r="CJ379" s="135"/>
      <c r="CK379" s="135"/>
      <c r="CL379" s="135"/>
      <c r="CM379" s="135"/>
      <c r="CN379" s="135"/>
      <c r="CO379" s="135"/>
      <c r="CP379" s="135"/>
      <c r="CQ379" s="135"/>
      <c r="CR379" s="135"/>
      <c r="CS379" s="135"/>
      <c r="CT379" s="135"/>
      <c r="CU379" s="135"/>
      <c r="CV379" s="135"/>
      <c r="CW379" s="135"/>
      <c r="CX379" s="135"/>
      <c r="CY379" s="135"/>
      <c r="CZ379" s="135"/>
      <c r="DA379" s="135"/>
      <c r="DB379" s="135"/>
      <c r="DC379" s="135"/>
      <c r="DD379" s="135"/>
      <c r="DE379" s="135"/>
      <c r="DF379" s="135"/>
      <c r="DG379" s="135"/>
      <c r="DH379" s="135"/>
      <c r="DI379" s="135"/>
      <c r="DJ379" s="135"/>
      <c r="DK379" s="135"/>
    </row>
    <row r="380" spans="1:115" s="136" customFormat="1" ht="25.5">
      <c r="A380" s="134"/>
      <c r="B380" s="80">
        <v>38</v>
      </c>
      <c r="C380" s="223" t="s">
        <v>3865</v>
      </c>
      <c r="D380" s="223" t="s">
        <v>3866</v>
      </c>
      <c r="E380" s="529"/>
      <c r="F380" s="529"/>
      <c r="G380" s="224" t="s">
        <v>3867</v>
      </c>
      <c r="H380" s="529"/>
      <c r="I380" s="252"/>
      <c r="J380" s="251"/>
      <c r="K380" s="226">
        <v>42789</v>
      </c>
      <c r="L380" s="227" t="s">
        <v>4282</v>
      </c>
      <c r="M380" s="134"/>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c r="BI380" s="135"/>
      <c r="BJ380" s="135"/>
      <c r="BK380" s="135"/>
      <c r="BL380" s="135"/>
      <c r="BM380" s="135"/>
      <c r="BN380" s="135"/>
      <c r="BO380" s="135"/>
      <c r="BP380" s="135"/>
      <c r="BQ380" s="135"/>
      <c r="BR380" s="135"/>
      <c r="BS380" s="135"/>
      <c r="BT380" s="135"/>
      <c r="BU380" s="135"/>
      <c r="BV380" s="135"/>
      <c r="BW380" s="135"/>
      <c r="BX380" s="135"/>
      <c r="BY380" s="135"/>
      <c r="BZ380" s="135"/>
      <c r="CA380" s="135"/>
      <c r="CB380" s="135"/>
      <c r="CC380" s="135"/>
      <c r="CD380" s="135"/>
      <c r="CE380" s="135"/>
      <c r="CF380" s="135"/>
      <c r="CG380" s="135"/>
      <c r="CH380" s="135"/>
      <c r="CI380" s="135"/>
      <c r="CJ380" s="135"/>
      <c r="CK380" s="135"/>
      <c r="CL380" s="135"/>
      <c r="CM380" s="135"/>
      <c r="CN380" s="135"/>
      <c r="CO380" s="135"/>
      <c r="CP380" s="135"/>
      <c r="CQ380" s="135"/>
      <c r="CR380" s="135"/>
      <c r="CS380" s="135"/>
      <c r="CT380" s="135"/>
      <c r="CU380" s="135"/>
      <c r="CV380" s="135"/>
      <c r="CW380" s="135"/>
      <c r="CX380" s="135"/>
      <c r="CY380" s="135"/>
      <c r="CZ380" s="135"/>
      <c r="DA380" s="135"/>
      <c r="DB380" s="135"/>
      <c r="DC380" s="135"/>
      <c r="DD380" s="135"/>
      <c r="DE380" s="135"/>
      <c r="DF380" s="135"/>
      <c r="DG380" s="135"/>
      <c r="DH380" s="135"/>
      <c r="DI380" s="135"/>
      <c r="DJ380" s="135"/>
      <c r="DK380" s="135"/>
    </row>
    <row r="381" spans="1:115" s="136" customFormat="1" ht="25.5">
      <c r="A381" s="134"/>
      <c r="B381" s="80">
        <v>39</v>
      </c>
      <c r="C381" s="223" t="s">
        <v>3868</v>
      </c>
      <c r="D381" s="223" t="s">
        <v>3864</v>
      </c>
      <c r="E381" s="529"/>
      <c r="F381" s="529"/>
      <c r="G381" s="224" t="s">
        <v>748</v>
      </c>
      <c r="H381" s="529"/>
      <c r="I381" s="252"/>
      <c r="J381" s="251"/>
      <c r="K381" s="226">
        <v>42789</v>
      </c>
      <c r="L381" s="227" t="s">
        <v>4283</v>
      </c>
      <c r="M381" s="134"/>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c r="BI381" s="135"/>
      <c r="BJ381" s="135"/>
      <c r="BK381" s="135"/>
      <c r="BL381" s="135"/>
      <c r="BM381" s="135"/>
      <c r="BN381" s="135"/>
      <c r="BO381" s="135"/>
      <c r="BP381" s="135"/>
      <c r="BQ381" s="135"/>
      <c r="BR381" s="135"/>
      <c r="BS381" s="135"/>
      <c r="BT381" s="135"/>
      <c r="BU381" s="135"/>
      <c r="BV381" s="135"/>
      <c r="BW381" s="135"/>
      <c r="BX381" s="135"/>
      <c r="BY381" s="135"/>
      <c r="BZ381" s="135"/>
      <c r="CA381" s="135"/>
      <c r="CB381" s="135"/>
      <c r="CC381" s="135"/>
      <c r="CD381" s="135"/>
      <c r="CE381" s="135"/>
      <c r="CF381" s="135"/>
      <c r="CG381" s="135"/>
      <c r="CH381" s="135"/>
      <c r="CI381" s="135"/>
      <c r="CJ381" s="135"/>
      <c r="CK381" s="135"/>
      <c r="CL381" s="135"/>
      <c r="CM381" s="135"/>
      <c r="CN381" s="135"/>
      <c r="CO381" s="135"/>
      <c r="CP381" s="135"/>
      <c r="CQ381" s="135"/>
      <c r="CR381" s="135"/>
      <c r="CS381" s="135"/>
      <c r="CT381" s="135"/>
      <c r="CU381" s="135"/>
      <c r="CV381" s="135"/>
      <c r="CW381" s="135"/>
      <c r="CX381" s="135"/>
      <c r="CY381" s="135"/>
      <c r="CZ381" s="135"/>
      <c r="DA381" s="135"/>
      <c r="DB381" s="135"/>
      <c r="DC381" s="135"/>
      <c r="DD381" s="135"/>
      <c r="DE381" s="135"/>
      <c r="DF381" s="135"/>
      <c r="DG381" s="135"/>
      <c r="DH381" s="135"/>
      <c r="DI381" s="135"/>
      <c r="DJ381" s="135"/>
      <c r="DK381" s="135"/>
    </row>
    <row r="382" spans="1:115" s="136" customFormat="1" ht="25.5">
      <c r="A382" s="134"/>
      <c r="B382" s="80">
        <v>40</v>
      </c>
      <c r="C382" s="223" t="s">
        <v>3869</v>
      </c>
      <c r="D382" s="223" t="s">
        <v>3864</v>
      </c>
      <c r="E382" s="529"/>
      <c r="F382" s="529"/>
      <c r="G382" s="224" t="s">
        <v>748</v>
      </c>
      <c r="H382" s="529"/>
      <c r="I382" s="252"/>
      <c r="J382" s="251"/>
      <c r="K382" s="226">
        <v>42789</v>
      </c>
      <c r="L382" s="227" t="s">
        <v>4284</v>
      </c>
      <c r="M382" s="134"/>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5"/>
      <c r="BB382" s="135"/>
      <c r="BC382" s="135"/>
      <c r="BD382" s="135"/>
      <c r="BE382" s="135"/>
      <c r="BF382" s="135"/>
      <c r="BG382" s="135"/>
      <c r="BH382" s="135"/>
      <c r="BI382" s="135"/>
      <c r="BJ382" s="135"/>
      <c r="BK382" s="135"/>
      <c r="BL382" s="135"/>
      <c r="BM382" s="135"/>
      <c r="BN382" s="135"/>
      <c r="BO382" s="135"/>
      <c r="BP382" s="135"/>
      <c r="BQ382" s="135"/>
      <c r="BR382" s="135"/>
      <c r="BS382" s="135"/>
      <c r="BT382" s="135"/>
      <c r="BU382" s="135"/>
      <c r="BV382" s="135"/>
      <c r="BW382" s="135"/>
      <c r="BX382" s="135"/>
      <c r="BY382" s="135"/>
      <c r="BZ382" s="135"/>
      <c r="CA382" s="135"/>
      <c r="CB382" s="135"/>
      <c r="CC382" s="135"/>
      <c r="CD382" s="135"/>
      <c r="CE382" s="135"/>
      <c r="CF382" s="135"/>
      <c r="CG382" s="135"/>
      <c r="CH382" s="135"/>
      <c r="CI382" s="135"/>
      <c r="CJ382" s="135"/>
      <c r="CK382" s="135"/>
      <c r="CL382" s="135"/>
      <c r="CM382" s="135"/>
      <c r="CN382" s="135"/>
      <c r="CO382" s="135"/>
      <c r="CP382" s="135"/>
      <c r="CQ382" s="135"/>
      <c r="CR382" s="135"/>
      <c r="CS382" s="135"/>
      <c r="CT382" s="135"/>
      <c r="CU382" s="135"/>
      <c r="CV382" s="135"/>
      <c r="CW382" s="135"/>
      <c r="CX382" s="135"/>
      <c r="CY382" s="135"/>
      <c r="CZ382" s="135"/>
      <c r="DA382" s="135"/>
      <c r="DB382" s="135"/>
      <c r="DC382" s="135"/>
      <c r="DD382" s="135"/>
      <c r="DE382" s="135"/>
      <c r="DF382" s="135"/>
      <c r="DG382" s="135"/>
      <c r="DH382" s="135"/>
      <c r="DI382" s="135"/>
      <c r="DJ382" s="135"/>
      <c r="DK382" s="135"/>
    </row>
    <row r="383" spans="1:115" s="136" customFormat="1" ht="25.5">
      <c r="A383" s="134"/>
      <c r="B383" s="80">
        <v>41</v>
      </c>
      <c r="C383" s="223" t="s">
        <v>1179</v>
      </c>
      <c r="D383" s="223" t="s">
        <v>3861</v>
      </c>
      <c r="E383" s="529"/>
      <c r="F383" s="529"/>
      <c r="G383" s="224" t="s">
        <v>5529</v>
      </c>
      <c r="H383" s="529"/>
      <c r="I383" s="252"/>
      <c r="J383" s="251"/>
      <c r="K383" s="226">
        <v>42789</v>
      </c>
      <c r="L383" s="227" t="s">
        <v>4285</v>
      </c>
      <c r="M383" s="134"/>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5"/>
      <c r="AL383" s="135"/>
      <c r="AM383" s="135"/>
      <c r="AN383" s="135"/>
      <c r="AO383" s="135"/>
      <c r="AP383" s="135"/>
      <c r="AQ383" s="135"/>
      <c r="AR383" s="135"/>
      <c r="AS383" s="135"/>
      <c r="AT383" s="135"/>
      <c r="AU383" s="135"/>
      <c r="AV383" s="135"/>
      <c r="AW383" s="135"/>
      <c r="AX383" s="135"/>
      <c r="AY383" s="135"/>
      <c r="AZ383" s="135"/>
      <c r="BA383" s="135"/>
      <c r="BB383" s="135"/>
      <c r="BC383" s="135"/>
      <c r="BD383" s="135"/>
      <c r="BE383" s="135"/>
      <c r="BF383" s="135"/>
      <c r="BG383" s="135"/>
      <c r="BH383" s="135"/>
      <c r="BI383" s="135"/>
      <c r="BJ383" s="135"/>
      <c r="BK383" s="135"/>
      <c r="BL383" s="135"/>
      <c r="BM383" s="135"/>
      <c r="BN383" s="135"/>
      <c r="BO383" s="135"/>
      <c r="BP383" s="135"/>
      <c r="BQ383" s="135"/>
      <c r="BR383" s="135"/>
      <c r="BS383" s="135"/>
      <c r="BT383" s="135"/>
      <c r="BU383" s="135"/>
      <c r="BV383" s="135"/>
      <c r="BW383" s="135"/>
      <c r="BX383" s="135"/>
      <c r="BY383" s="135"/>
      <c r="BZ383" s="135"/>
      <c r="CA383" s="135"/>
      <c r="CB383" s="135"/>
      <c r="CC383" s="135"/>
      <c r="CD383" s="135"/>
      <c r="CE383" s="135"/>
      <c r="CF383" s="135"/>
      <c r="CG383" s="135"/>
      <c r="CH383" s="135"/>
      <c r="CI383" s="135"/>
      <c r="CJ383" s="135"/>
      <c r="CK383" s="135"/>
      <c r="CL383" s="135"/>
      <c r="CM383" s="135"/>
      <c r="CN383" s="135"/>
      <c r="CO383" s="135"/>
      <c r="CP383" s="135"/>
      <c r="CQ383" s="135"/>
      <c r="CR383" s="135"/>
      <c r="CS383" s="135"/>
      <c r="CT383" s="135"/>
      <c r="CU383" s="135"/>
      <c r="CV383" s="135"/>
      <c r="CW383" s="135"/>
      <c r="CX383" s="135"/>
      <c r="CY383" s="135"/>
      <c r="CZ383" s="135"/>
      <c r="DA383" s="135"/>
      <c r="DB383" s="135"/>
      <c r="DC383" s="135"/>
      <c r="DD383" s="135"/>
      <c r="DE383" s="135"/>
      <c r="DF383" s="135"/>
      <c r="DG383" s="135"/>
      <c r="DH383" s="135"/>
      <c r="DI383" s="135"/>
      <c r="DJ383" s="135"/>
      <c r="DK383" s="135"/>
    </row>
    <row r="384" spans="1:115" s="136" customFormat="1" ht="25.5">
      <c r="A384" s="134"/>
      <c r="B384" s="80">
        <v>42</v>
      </c>
      <c r="C384" s="223" t="s">
        <v>1032</v>
      </c>
      <c r="D384" s="223" t="s">
        <v>3864</v>
      </c>
      <c r="E384" s="529"/>
      <c r="F384" s="529"/>
      <c r="G384" s="224" t="s">
        <v>3870</v>
      </c>
      <c r="H384" s="529"/>
      <c r="I384" s="252"/>
      <c r="J384" s="251"/>
      <c r="K384" s="226">
        <v>42790</v>
      </c>
      <c r="L384" s="227" t="s">
        <v>4286</v>
      </c>
      <c r="M384" s="134"/>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5"/>
      <c r="AL384" s="135"/>
      <c r="AM384" s="135"/>
      <c r="AN384" s="135"/>
      <c r="AO384" s="135"/>
      <c r="AP384" s="135"/>
      <c r="AQ384" s="135"/>
      <c r="AR384" s="135"/>
      <c r="AS384" s="135"/>
      <c r="AT384" s="135"/>
      <c r="AU384" s="135"/>
      <c r="AV384" s="135"/>
      <c r="AW384" s="135"/>
      <c r="AX384" s="135"/>
      <c r="AY384" s="135"/>
      <c r="AZ384" s="135"/>
      <c r="BA384" s="135"/>
      <c r="BB384" s="135"/>
      <c r="BC384" s="135"/>
      <c r="BD384" s="135"/>
      <c r="BE384" s="135"/>
      <c r="BF384" s="135"/>
      <c r="BG384" s="135"/>
      <c r="BH384" s="135"/>
      <c r="BI384" s="135"/>
      <c r="BJ384" s="135"/>
      <c r="BK384" s="135"/>
      <c r="BL384" s="135"/>
      <c r="BM384" s="135"/>
      <c r="BN384" s="135"/>
      <c r="BO384" s="135"/>
      <c r="BP384" s="135"/>
      <c r="BQ384" s="135"/>
      <c r="BR384" s="135"/>
      <c r="BS384" s="135"/>
      <c r="BT384" s="135"/>
      <c r="BU384" s="135"/>
      <c r="BV384" s="135"/>
      <c r="BW384" s="135"/>
      <c r="BX384" s="135"/>
      <c r="BY384" s="135"/>
      <c r="BZ384" s="135"/>
      <c r="CA384" s="135"/>
      <c r="CB384" s="135"/>
      <c r="CC384" s="135"/>
      <c r="CD384" s="135"/>
      <c r="CE384" s="135"/>
      <c r="CF384" s="135"/>
      <c r="CG384" s="135"/>
      <c r="CH384" s="135"/>
      <c r="CI384" s="135"/>
      <c r="CJ384" s="135"/>
      <c r="CK384" s="135"/>
      <c r="CL384" s="135"/>
      <c r="CM384" s="135"/>
      <c r="CN384" s="135"/>
      <c r="CO384" s="135"/>
      <c r="CP384" s="135"/>
      <c r="CQ384" s="135"/>
      <c r="CR384" s="135"/>
      <c r="CS384" s="135"/>
      <c r="CT384" s="135"/>
      <c r="CU384" s="135"/>
      <c r="CV384" s="135"/>
      <c r="CW384" s="135"/>
      <c r="CX384" s="135"/>
      <c r="CY384" s="135"/>
      <c r="CZ384" s="135"/>
      <c r="DA384" s="135"/>
      <c r="DB384" s="135"/>
      <c r="DC384" s="135"/>
      <c r="DD384" s="135"/>
      <c r="DE384" s="135"/>
      <c r="DF384" s="135"/>
      <c r="DG384" s="135"/>
      <c r="DH384" s="135"/>
      <c r="DI384" s="135"/>
      <c r="DJ384" s="135"/>
      <c r="DK384" s="135"/>
    </row>
    <row r="385" spans="1:115" s="136" customFormat="1" ht="25.5">
      <c r="A385" s="134"/>
      <c r="B385" s="80">
        <v>43</v>
      </c>
      <c r="C385" s="223" t="s">
        <v>3871</v>
      </c>
      <c r="D385" s="223" t="s">
        <v>3864</v>
      </c>
      <c r="E385" s="529"/>
      <c r="F385" s="529"/>
      <c r="G385" s="224" t="s">
        <v>3872</v>
      </c>
      <c r="H385" s="529"/>
      <c r="I385" s="252"/>
      <c r="J385" s="251"/>
      <c r="K385" s="226">
        <v>42790</v>
      </c>
      <c r="L385" s="227" t="s">
        <v>4287</v>
      </c>
      <c r="M385" s="134"/>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5"/>
      <c r="AL385" s="135"/>
      <c r="AM385" s="135"/>
      <c r="AN385" s="135"/>
      <c r="AO385" s="135"/>
      <c r="AP385" s="135"/>
      <c r="AQ385" s="135"/>
      <c r="AR385" s="135"/>
      <c r="AS385" s="135"/>
      <c r="AT385" s="135"/>
      <c r="AU385" s="135"/>
      <c r="AV385" s="135"/>
      <c r="AW385" s="135"/>
      <c r="AX385" s="135"/>
      <c r="AY385" s="135"/>
      <c r="AZ385" s="135"/>
      <c r="BA385" s="135"/>
      <c r="BB385" s="135"/>
      <c r="BC385" s="135"/>
      <c r="BD385" s="135"/>
      <c r="BE385" s="135"/>
      <c r="BF385" s="135"/>
      <c r="BG385" s="135"/>
      <c r="BH385" s="135"/>
      <c r="BI385" s="135"/>
      <c r="BJ385" s="135"/>
      <c r="BK385" s="135"/>
      <c r="BL385" s="135"/>
      <c r="BM385" s="135"/>
      <c r="BN385" s="135"/>
      <c r="BO385" s="135"/>
      <c r="BP385" s="135"/>
      <c r="BQ385" s="135"/>
      <c r="BR385" s="135"/>
      <c r="BS385" s="135"/>
      <c r="BT385" s="135"/>
      <c r="BU385" s="135"/>
      <c r="BV385" s="135"/>
      <c r="BW385" s="135"/>
      <c r="BX385" s="135"/>
      <c r="BY385" s="135"/>
      <c r="BZ385" s="135"/>
      <c r="CA385" s="135"/>
      <c r="CB385" s="135"/>
      <c r="CC385" s="135"/>
      <c r="CD385" s="135"/>
      <c r="CE385" s="135"/>
      <c r="CF385" s="135"/>
      <c r="CG385" s="135"/>
      <c r="CH385" s="135"/>
      <c r="CI385" s="135"/>
      <c r="CJ385" s="135"/>
      <c r="CK385" s="135"/>
      <c r="CL385" s="135"/>
      <c r="CM385" s="135"/>
      <c r="CN385" s="135"/>
      <c r="CO385" s="135"/>
      <c r="CP385" s="135"/>
      <c r="CQ385" s="135"/>
      <c r="CR385" s="135"/>
      <c r="CS385" s="135"/>
      <c r="CT385" s="135"/>
      <c r="CU385" s="135"/>
      <c r="CV385" s="135"/>
      <c r="CW385" s="135"/>
      <c r="CX385" s="135"/>
      <c r="CY385" s="135"/>
      <c r="CZ385" s="135"/>
      <c r="DA385" s="135"/>
      <c r="DB385" s="135"/>
      <c r="DC385" s="135"/>
      <c r="DD385" s="135"/>
      <c r="DE385" s="135"/>
      <c r="DF385" s="135"/>
      <c r="DG385" s="135"/>
      <c r="DH385" s="135"/>
      <c r="DI385" s="135"/>
      <c r="DJ385" s="135"/>
      <c r="DK385" s="135"/>
    </row>
    <row r="386" spans="1:115" s="136" customFormat="1" ht="12.75" customHeight="1">
      <c r="A386" s="134"/>
      <c r="B386" s="80">
        <v>44</v>
      </c>
      <c r="C386" s="223" t="s">
        <v>8598</v>
      </c>
      <c r="D386" s="223" t="s">
        <v>3864</v>
      </c>
      <c r="E386" s="529"/>
      <c r="F386" s="529"/>
      <c r="G386" s="224" t="s">
        <v>748</v>
      </c>
      <c r="H386" s="529"/>
      <c r="I386" s="252"/>
      <c r="J386" s="251"/>
      <c r="K386" s="226">
        <v>42790</v>
      </c>
      <c r="L386" s="227" t="s">
        <v>4288</v>
      </c>
      <c r="M386" s="134"/>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5"/>
      <c r="AL386" s="135"/>
      <c r="AM386" s="135"/>
      <c r="AN386" s="135"/>
      <c r="AO386" s="135"/>
      <c r="AP386" s="135"/>
      <c r="AQ386" s="135"/>
      <c r="AR386" s="135"/>
      <c r="AS386" s="135"/>
      <c r="AT386" s="135"/>
      <c r="AU386" s="135"/>
      <c r="AV386" s="135"/>
      <c r="AW386" s="135"/>
      <c r="AX386" s="135"/>
      <c r="AY386" s="135"/>
      <c r="AZ386" s="135"/>
      <c r="BA386" s="135"/>
      <c r="BB386" s="135"/>
      <c r="BC386" s="135"/>
      <c r="BD386" s="135"/>
      <c r="BE386" s="135"/>
      <c r="BF386" s="135"/>
      <c r="BG386" s="135"/>
      <c r="BH386" s="135"/>
      <c r="BI386" s="135"/>
      <c r="BJ386" s="135"/>
      <c r="BK386" s="135"/>
      <c r="BL386" s="135"/>
      <c r="BM386" s="135"/>
      <c r="BN386" s="135"/>
      <c r="BO386" s="135"/>
      <c r="BP386" s="135"/>
      <c r="BQ386" s="135"/>
      <c r="BR386" s="135"/>
      <c r="BS386" s="135"/>
      <c r="BT386" s="135"/>
      <c r="BU386" s="135"/>
      <c r="BV386" s="135"/>
      <c r="BW386" s="135"/>
      <c r="BX386" s="135"/>
      <c r="BY386" s="135"/>
      <c r="BZ386" s="135"/>
      <c r="CA386" s="135"/>
      <c r="CB386" s="135"/>
      <c r="CC386" s="135"/>
      <c r="CD386" s="135"/>
      <c r="CE386" s="135"/>
      <c r="CF386" s="135"/>
      <c r="CG386" s="135"/>
      <c r="CH386" s="135"/>
      <c r="CI386" s="135"/>
      <c r="CJ386" s="135"/>
      <c r="CK386" s="135"/>
      <c r="CL386" s="135"/>
      <c r="CM386" s="135"/>
      <c r="CN386" s="135"/>
      <c r="CO386" s="135"/>
      <c r="CP386" s="135"/>
      <c r="CQ386" s="135"/>
      <c r="CR386" s="135"/>
      <c r="CS386" s="135"/>
      <c r="CT386" s="135"/>
      <c r="CU386" s="135"/>
      <c r="CV386" s="135"/>
      <c r="CW386" s="135"/>
      <c r="CX386" s="135"/>
      <c r="CY386" s="135"/>
      <c r="CZ386" s="135"/>
      <c r="DA386" s="135"/>
      <c r="DB386" s="135"/>
      <c r="DC386" s="135"/>
      <c r="DD386" s="135"/>
      <c r="DE386" s="135"/>
      <c r="DF386" s="135"/>
      <c r="DG386" s="135"/>
      <c r="DH386" s="135"/>
      <c r="DI386" s="135"/>
      <c r="DJ386" s="135"/>
      <c r="DK386" s="135"/>
    </row>
    <row r="387" spans="1:115" s="136" customFormat="1" ht="25.5">
      <c r="A387" s="134"/>
      <c r="B387" s="80">
        <v>45</v>
      </c>
      <c r="C387" s="223" t="s">
        <v>3873</v>
      </c>
      <c r="D387" s="223" t="s">
        <v>3864</v>
      </c>
      <c r="E387" s="529"/>
      <c r="F387" s="529"/>
      <c r="G387" s="224" t="s">
        <v>3874</v>
      </c>
      <c r="H387" s="529"/>
      <c r="I387" s="252"/>
      <c r="J387" s="251"/>
      <c r="K387" s="226">
        <v>42790</v>
      </c>
      <c r="L387" s="227" t="s">
        <v>4289</v>
      </c>
      <c r="M387" s="134"/>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5"/>
      <c r="AL387" s="135"/>
      <c r="AM387" s="135"/>
      <c r="AN387" s="135"/>
      <c r="AO387" s="135"/>
      <c r="AP387" s="135"/>
      <c r="AQ387" s="135"/>
      <c r="AR387" s="135"/>
      <c r="AS387" s="135"/>
      <c r="AT387" s="135"/>
      <c r="AU387" s="135"/>
      <c r="AV387" s="135"/>
      <c r="AW387" s="135"/>
      <c r="AX387" s="135"/>
      <c r="AY387" s="135"/>
      <c r="AZ387" s="135"/>
      <c r="BA387" s="135"/>
      <c r="BB387" s="135"/>
      <c r="BC387" s="135"/>
      <c r="BD387" s="135"/>
      <c r="BE387" s="135"/>
      <c r="BF387" s="135"/>
      <c r="BG387" s="135"/>
      <c r="BH387" s="135"/>
      <c r="BI387" s="135"/>
      <c r="BJ387" s="135"/>
      <c r="BK387" s="135"/>
      <c r="BL387" s="135"/>
      <c r="BM387" s="135"/>
      <c r="BN387" s="135"/>
      <c r="BO387" s="135"/>
      <c r="BP387" s="135"/>
      <c r="BQ387" s="135"/>
      <c r="BR387" s="135"/>
      <c r="BS387" s="135"/>
      <c r="BT387" s="135"/>
      <c r="BU387" s="135"/>
      <c r="BV387" s="135"/>
      <c r="BW387" s="135"/>
      <c r="BX387" s="135"/>
      <c r="BY387" s="135"/>
      <c r="BZ387" s="135"/>
      <c r="CA387" s="135"/>
      <c r="CB387" s="135"/>
      <c r="CC387" s="135"/>
      <c r="CD387" s="135"/>
      <c r="CE387" s="135"/>
      <c r="CF387" s="135"/>
      <c r="CG387" s="135"/>
      <c r="CH387" s="135"/>
      <c r="CI387" s="135"/>
      <c r="CJ387" s="135"/>
      <c r="CK387" s="135"/>
      <c r="CL387" s="135"/>
      <c r="CM387" s="135"/>
      <c r="CN387" s="135"/>
      <c r="CO387" s="135"/>
      <c r="CP387" s="135"/>
      <c r="CQ387" s="135"/>
      <c r="CR387" s="135"/>
      <c r="CS387" s="135"/>
      <c r="CT387" s="135"/>
      <c r="CU387" s="135"/>
      <c r="CV387" s="135"/>
      <c r="CW387" s="135"/>
      <c r="CX387" s="135"/>
      <c r="CY387" s="135"/>
      <c r="CZ387" s="135"/>
      <c r="DA387" s="135"/>
      <c r="DB387" s="135"/>
      <c r="DC387" s="135"/>
      <c r="DD387" s="135"/>
      <c r="DE387" s="135"/>
      <c r="DF387" s="135"/>
      <c r="DG387" s="135"/>
      <c r="DH387" s="135"/>
      <c r="DI387" s="135"/>
      <c r="DJ387" s="135"/>
      <c r="DK387" s="135"/>
    </row>
    <row r="388" spans="1:115" s="136" customFormat="1" ht="25.5">
      <c r="A388" s="134"/>
      <c r="B388" s="80">
        <v>46</v>
      </c>
      <c r="C388" s="223" t="s">
        <v>3875</v>
      </c>
      <c r="D388" s="223" t="s">
        <v>3831</v>
      </c>
      <c r="E388" s="529"/>
      <c r="F388" s="529"/>
      <c r="G388" s="224" t="s">
        <v>3867</v>
      </c>
      <c r="H388" s="529"/>
      <c r="I388" s="252"/>
      <c r="J388" s="251"/>
      <c r="K388" s="226">
        <v>42790</v>
      </c>
      <c r="L388" s="227" t="s">
        <v>4290</v>
      </c>
      <c r="M388" s="134"/>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5"/>
      <c r="AL388" s="135"/>
      <c r="AM388" s="135"/>
      <c r="AN388" s="135"/>
      <c r="AO388" s="135"/>
      <c r="AP388" s="135"/>
      <c r="AQ388" s="135"/>
      <c r="AR388" s="135"/>
      <c r="AS388" s="135"/>
      <c r="AT388" s="135"/>
      <c r="AU388" s="135"/>
      <c r="AV388" s="135"/>
      <c r="AW388" s="135"/>
      <c r="AX388" s="135"/>
      <c r="AY388" s="135"/>
      <c r="AZ388" s="135"/>
      <c r="BA388" s="135"/>
      <c r="BB388" s="135"/>
      <c r="BC388" s="135"/>
      <c r="BD388" s="135"/>
      <c r="BE388" s="135"/>
      <c r="BF388" s="135"/>
      <c r="BG388" s="135"/>
      <c r="BH388" s="135"/>
      <c r="BI388" s="135"/>
      <c r="BJ388" s="135"/>
      <c r="BK388" s="135"/>
      <c r="BL388" s="135"/>
      <c r="BM388" s="135"/>
      <c r="BN388" s="135"/>
      <c r="BO388" s="135"/>
      <c r="BP388" s="135"/>
      <c r="BQ388" s="135"/>
      <c r="BR388" s="135"/>
      <c r="BS388" s="135"/>
      <c r="BT388" s="135"/>
      <c r="BU388" s="135"/>
      <c r="BV388" s="135"/>
      <c r="BW388" s="135"/>
      <c r="BX388" s="135"/>
      <c r="BY388" s="135"/>
      <c r="BZ388" s="135"/>
      <c r="CA388" s="135"/>
      <c r="CB388" s="135"/>
      <c r="CC388" s="135"/>
      <c r="CD388" s="135"/>
      <c r="CE388" s="135"/>
      <c r="CF388" s="135"/>
      <c r="CG388" s="135"/>
      <c r="CH388" s="135"/>
      <c r="CI388" s="135"/>
      <c r="CJ388" s="135"/>
      <c r="CK388" s="135"/>
      <c r="CL388" s="135"/>
      <c r="CM388" s="135"/>
      <c r="CN388" s="135"/>
      <c r="CO388" s="135"/>
      <c r="CP388" s="135"/>
      <c r="CQ388" s="135"/>
      <c r="CR388" s="135"/>
      <c r="CS388" s="135"/>
      <c r="CT388" s="135"/>
      <c r="CU388" s="135"/>
      <c r="CV388" s="135"/>
      <c r="CW388" s="135"/>
      <c r="CX388" s="135"/>
      <c r="CY388" s="135"/>
      <c r="CZ388" s="135"/>
      <c r="DA388" s="135"/>
      <c r="DB388" s="135"/>
      <c r="DC388" s="135"/>
      <c r="DD388" s="135"/>
      <c r="DE388" s="135"/>
      <c r="DF388" s="135"/>
      <c r="DG388" s="135"/>
      <c r="DH388" s="135"/>
      <c r="DI388" s="135"/>
      <c r="DJ388" s="135"/>
      <c r="DK388" s="135"/>
    </row>
    <row r="389" spans="1:115" s="136" customFormat="1" ht="25.5">
      <c r="A389" s="134"/>
      <c r="B389" s="80">
        <v>47</v>
      </c>
      <c r="C389" s="223" t="s">
        <v>3876</v>
      </c>
      <c r="D389" s="223" t="s">
        <v>3864</v>
      </c>
      <c r="E389" s="528"/>
      <c r="F389" s="528"/>
      <c r="G389" s="224" t="s">
        <v>3867</v>
      </c>
      <c r="H389" s="528"/>
      <c r="I389" s="252"/>
      <c r="J389" s="251"/>
      <c r="K389" s="226">
        <v>42790</v>
      </c>
      <c r="L389" s="227" t="s">
        <v>4291</v>
      </c>
      <c r="M389" s="134"/>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5"/>
      <c r="AL389" s="135"/>
      <c r="AM389" s="135"/>
      <c r="AN389" s="135"/>
      <c r="AO389" s="135"/>
      <c r="AP389" s="135"/>
      <c r="AQ389" s="135"/>
      <c r="AR389" s="135"/>
      <c r="AS389" s="135"/>
      <c r="AT389" s="135"/>
      <c r="AU389" s="135"/>
      <c r="AV389" s="135"/>
      <c r="AW389" s="135"/>
      <c r="AX389" s="135"/>
      <c r="AY389" s="135"/>
      <c r="AZ389" s="135"/>
      <c r="BA389" s="135"/>
      <c r="BB389" s="135"/>
      <c r="BC389" s="135"/>
      <c r="BD389" s="135"/>
      <c r="BE389" s="135"/>
      <c r="BF389" s="135"/>
      <c r="BG389" s="135"/>
      <c r="BH389" s="135"/>
      <c r="BI389" s="135"/>
      <c r="BJ389" s="135"/>
      <c r="BK389" s="135"/>
      <c r="BL389" s="135"/>
      <c r="BM389" s="135"/>
      <c r="BN389" s="135"/>
      <c r="BO389" s="135"/>
      <c r="BP389" s="135"/>
      <c r="BQ389" s="135"/>
      <c r="BR389" s="135"/>
      <c r="BS389" s="135"/>
      <c r="BT389" s="135"/>
      <c r="BU389" s="135"/>
      <c r="BV389" s="135"/>
      <c r="BW389" s="135"/>
      <c r="BX389" s="135"/>
      <c r="BY389" s="135"/>
      <c r="BZ389" s="135"/>
      <c r="CA389" s="135"/>
      <c r="CB389" s="135"/>
      <c r="CC389" s="135"/>
      <c r="CD389" s="135"/>
      <c r="CE389" s="135"/>
      <c r="CF389" s="135"/>
      <c r="CG389" s="135"/>
      <c r="CH389" s="135"/>
      <c r="CI389" s="135"/>
      <c r="CJ389" s="135"/>
      <c r="CK389" s="135"/>
      <c r="CL389" s="135"/>
      <c r="CM389" s="135"/>
      <c r="CN389" s="135"/>
      <c r="CO389" s="135"/>
      <c r="CP389" s="135"/>
      <c r="CQ389" s="135"/>
      <c r="CR389" s="135"/>
      <c r="CS389" s="135"/>
      <c r="CT389" s="135"/>
      <c r="CU389" s="135"/>
      <c r="CV389" s="135"/>
      <c r="CW389" s="135"/>
      <c r="CX389" s="135"/>
      <c r="CY389" s="135"/>
      <c r="CZ389" s="135"/>
      <c r="DA389" s="135"/>
      <c r="DB389" s="135"/>
      <c r="DC389" s="135"/>
      <c r="DD389" s="135"/>
      <c r="DE389" s="135"/>
      <c r="DF389" s="135"/>
      <c r="DG389" s="135"/>
      <c r="DH389" s="135"/>
      <c r="DI389" s="135"/>
      <c r="DJ389" s="135"/>
      <c r="DK389" s="135"/>
    </row>
    <row r="390" spans="1:115" s="136" customFormat="1" ht="25.5">
      <c r="A390" s="134"/>
      <c r="B390" s="80">
        <v>48</v>
      </c>
      <c r="C390" s="223" t="s">
        <v>3877</v>
      </c>
      <c r="D390" s="223" t="s">
        <v>3764</v>
      </c>
      <c r="E390" s="223" t="s">
        <v>3878</v>
      </c>
      <c r="F390" s="223" t="s">
        <v>3879</v>
      </c>
      <c r="G390" s="224" t="s">
        <v>3880</v>
      </c>
      <c r="H390" s="223" t="s">
        <v>5145</v>
      </c>
      <c r="I390" s="228"/>
      <c r="J390" s="223"/>
      <c r="K390" s="226">
        <v>42802</v>
      </c>
      <c r="L390" s="223" t="s">
        <v>4292</v>
      </c>
      <c r="M390" s="134"/>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5"/>
      <c r="AL390" s="135"/>
      <c r="AM390" s="135"/>
      <c r="AN390" s="135"/>
      <c r="AO390" s="135"/>
      <c r="AP390" s="135"/>
      <c r="AQ390" s="135"/>
      <c r="AR390" s="135"/>
      <c r="AS390" s="135"/>
      <c r="AT390" s="135"/>
      <c r="AU390" s="135"/>
      <c r="AV390" s="135"/>
      <c r="AW390" s="135"/>
      <c r="AX390" s="135"/>
      <c r="AY390" s="135"/>
      <c r="AZ390" s="135"/>
      <c r="BA390" s="135"/>
      <c r="BB390" s="135"/>
      <c r="BC390" s="135"/>
      <c r="BD390" s="135"/>
      <c r="BE390" s="135"/>
      <c r="BF390" s="135"/>
      <c r="BG390" s="135"/>
      <c r="BH390" s="135"/>
      <c r="BI390" s="135"/>
      <c r="BJ390" s="135"/>
      <c r="BK390" s="135"/>
      <c r="BL390" s="135"/>
      <c r="BM390" s="135"/>
      <c r="BN390" s="135"/>
      <c r="BO390" s="135"/>
      <c r="BP390" s="135"/>
      <c r="BQ390" s="135"/>
      <c r="BR390" s="135"/>
      <c r="BS390" s="135"/>
      <c r="BT390" s="135"/>
      <c r="BU390" s="135"/>
      <c r="BV390" s="135"/>
      <c r="BW390" s="135"/>
      <c r="BX390" s="135"/>
      <c r="BY390" s="135"/>
      <c r="BZ390" s="135"/>
      <c r="CA390" s="135"/>
      <c r="CB390" s="135"/>
      <c r="CC390" s="135"/>
      <c r="CD390" s="135"/>
      <c r="CE390" s="135"/>
      <c r="CF390" s="135"/>
      <c r="CG390" s="135"/>
      <c r="CH390" s="135"/>
      <c r="CI390" s="135"/>
      <c r="CJ390" s="135"/>
      <c r="CK390" s="135"/>
      <c r="CL390" s="135"/>
      <c r="CM390" s="135"/>
      <c r="CN390" s="135"/>
      <c r="CO390" s="135"/>
      <c r="CP390" s="135"/>
      <c r="CQ390" s="135"/>
      <c r="CR390" s="135"/>
      <c r="CS390" s="135"/>
      <c r="CT390" s="135"/>
      <c r="CU390" s="135"/>
      <c r="CV390" s="135"/>
      <c r="CW390" s="135"/>
      <c r="CX390" s="135"/>
      <c r="CY390" s="135"/>
      <c r="CZ390" s="135"/>
      <c r="DA390" s="135"/>
      <c r="DB390" s="135"/>
      <c r="DC390" s="135"/>
      <c r="DD390" s="135"/>
      <c r="DE390" s="135"/>
      <c r="DF390" s="135"/>
      <c r="DG390" s="135"/>
      <c r="DH390" s="135"/>
      <c r="DI390" s="135"/>
      <c r="DJ390" s="135"/>
      <c r="DK390" s="135"/>
    </row>
    <row r="391" spans="1:115" s="136" customFormat="1" ht="25.5">
      <c r="A391" s="134"/>
      <c r="B391" s="80">
        <v>49</v>
      </c>
      <c r="C391" s="223" t="s">
        <v>3881</v>
      </c>
      <c r="D391" s="223" t="s">
        <v>3764</v>
      </c>
      <c r="E391" s="223" t="s">
        <v>3878</v>
      </c>
      <c r="F391" s="223" t="s">
        <v>3882</v>
      </c>
      <c r="G391" s="224" t="s">
        <v>3880</v>
      </c>
      <c r="H391" s="223" t="s">
        <v>5145</v>
      </c>
      <c r="I391" s="228"/>
      <c r="J391" s="223"/>
      <c r="K391" s="226">
        <v>42802</v>
      </c>
      <c r="L391" s="223" t="s">
        <v>4293</v>
      </c>
      <c r="M391" s="134"/>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5"/>
      <c r="AL391" s="135"/>
      <c r="AM391" s="135"/>
      <c r="AN391" s="135"/>
      <c r="AO391" s="135"/>
      <c r="AP391" s="135"/>
      <c r="AQ391" s="135"/>
      <c r="AR391" s="135"/>
      <c r="AS391" s="135"/>
      <c r="AT391" s="135"/>
      <c r="AU391" s="135"/>
      <c r="AV391" s="135"/>
      <c r="AW391" s="135"/>
      <c r="AX391" s="135"/>
      <c r="AY391" s="135"/>
      <c r="AZ391" s="135"/>
      <c r="BA391" s="135"/>
      <c r="BB391" s="135"/>
      <c r="BC391" s="135"/>
      <c r="BD391" s="135"/>
      <c r="BE391" s="135"/>
      <c r="BF391" s="135"/>
      <c r="BG391" s="135"/>
      <c r="BH391" s="135"/>
      <c r="BI391" s="135"/>
      <c r="BJ391" s="135"/>
      <c r="BK391" s="135"/>
      <c r="BL391" s="135"/>
      <c r="BM391" s="135"/>
      <c r="BN391" s="135"/>
      <c r="BO391" s="135"/>
      <c r="BP391" s="135"/>
      <c r="BQ391" s="135"/>
      <c r="BR391" s="135"/>
      <c r="BS391" s="135"/>
      <c r="BT391" s="135"/>
      <c r="BU391" s="135"/>
      <c r="BV391" s="135"/>
      <c r="BW391" s="135"/>
      <c r="BX391" s="135"/>
      <c r="BY391" s="135"/>
      <c r="BZ391" s="135"/>
      <c r="CA391" s="135"/>
      <c r="CB391" s="135"/>
      <c r="CC391" s="135"/>
      <c r="CD391" s="135"/>
      <c r="CE391" s="135"/>
      <c r="CF391" s="135"/>
      <c r="CG391" s="135"/>
      <c r="CH391" s="135"/>
      <c r="CI391" s="135"/>
      <c r="CJ391" s="135"/>
      <c r="CK391" s="135"/>
      <c r="CL391" s="135"/>
      <c r="CM391" s="135"/>
      <c r="CN391" s="135"/>
      <c r="CO391" s="135"/>
      <c r="CP391" s="135"/>
      <c r="CQ391" s="135"/>
      <c r="CR391" s="135"/>
      <c r="CS391" s="135"/>
      <c r="CT391" s="135"/>
      <c r="CU391" s="135"/>
      <c r="CV391" s="135"/>
      <c r="CW391" s="135"/>
      <c r="CX391" s="135"/>
      <c r="CY391" s="135"/>
      <c r="CZ391" s="135"/>
      <c r="DA391" s="135"/>
      <c r="DB391" s="135"/>
      <c r="DC391" s="135"/>
      <c r="DD391" s="135"/>
      <c r="DE391" s="135"/>
      <c r="DF391" s="135"/>
      <c r="DG391" s="135"/>
      <c r="DH391" s="135"/>
      <c r="DI391" s="135"/>
      <c r="DJ391" s="135"/>
      <c r="DK391" s="135"/>
    </row>
    <row r="392" spans="1:115" s="136" customFormat="1" ht="25.5">
      <c r="A392" s="134"/>
      <c r="B392" s="80">
        <v>50</v>
      </c>
      <c r="C392" s="223" t="s">
        <v>3883</v>
      </c>
      <c r="D392" s="223" t="s">
        <v>3884</v>
      </c>
      <c r="E392" s="223" t="s">
        <v>3885</v>
      </c>
      <c r="F392" s="223" t="s">
        <v>3886</v>
      </c>
      <c r="G392" s="224" t="s">
        <v>3880</v>
      </c>
      <c r="H392" s="223" t="s">
        <v>5145</v>
      </c>
      <c r="I392" s="228"/>
      <c r="J392" s="251"/>
      <c r="K392" s="226">
        <v>42870</v>
      </c>
      <c r="L392" s="227" t="s">
        <v>4294</v>
      </c>
      <c r="M392" s="134"/>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5"/>
      <c r="AL392" s="135"/>
      <c r="AM392" s="135"/>
      <c r="AN392" s="135"/>
      <c r="AO392" s="135"/>
      <c r="AP392" s="135"/>
      <c r="AQ392" s="135"/>
      <c r="AR392" s="135"/>
      <c r="AS392" s="135"/>
      <c r="AT392" s="135"/>
      <c r="AU392" s="135"/>
      <c r="AV392" s="135"/>
      <c r="AW392" s="135"/>
      <c r="AX392" s="135"/>
      <c r="AY392" s="135"/>
      <c r="AZ392" s="135"/>
      <c r="BA392" s="135"/>
      <c r="BB392" s="135"/>
      <c r="BC392" s="135"/>
      <c r="BD392" s="135"/>
      <c r="BE392" s="135"/>
      <c r="BF392" s="135"/>
      <c r="BG392" s="135"/>
      <c r="BH392" s="135"/>
      <c r="BI392" s="135"/>
      <c r="BJ392" s="135"/>
      <c r="BK392" s="135"/>
      <c r="BL392" s="135"/>
      <c r="BM392" s="135"/>
      <c r="BN392" s="135"/>
      <c r="BO392" s="135"/>
      <c r="BP392" s="135"/>
      <c r="BQ392" s="135"/>
      <c r="BR392" s="135"/>
      <c r="BS392" s="135"/>
      <c r="BT392" s="135"/>
      <c r="BU392" s="135"/>
      <c r="BV392" s="135"/>
      <c r="BW392" s="135"/>
      <c r="BX392" s="135"/>
      <c r="BY392" s="135"/>
      <c r="BZ392" s="135"/>
      <c r="CA392" s="135"/>
      <c r="CB392" s="135"/>
      <c r="CC392" s="135"/>
      <c r="CD392" s="135"/>
      <c r="CE392" s="135"/>
      <c r="CF392" s="135"/>
      <c r="CG392" s="135"/>
      <c r="CH392" s="135"/>
      <c r="CI392" s="135"/>
      <c r="CJ392" s="135"/>
      <c r="CK392" s="135"/>
      <c r="CL392" s="135"/>
      <c r="CM392" s="135"/>
      <c r="CN392" s="135"/>
      <c r="CO392" s="135"/>
      <c r="CP392" s="135"/>
      <c r="CQ392" s="135"/>
      <c r="CR392" s="135"/>
      <c r="CS392" s="135"/>
      <c r="CT392" s="135"/>
      <c r="CU392" s="135"/>
      <c r="CV392" s="135"/>
      <c r="CW392" s="135"/>
      <c r="CX392" s="135"/>
      <c r="CY392" s="135"/>
      <c r="CZ392" s="135"/>
      <c r="DA392" s="135"/>
      <c r="DB392" s="135"/>
      <c r="DC392" s="135"/>
      <c r="DD392" s="135"/>
      <c r="DE392" s="135"/>
      <c r="DF392" s="135"/>
      <c r="DG392" s="135"/>
      <c r="DH392" s="135"/>
      <c r="DI392" s="135"/>
      <c r="DJ392" s="135"/>
      <c r="DK392" s="135"/>
    </row>
    <row r="393" spans="1:115" s="136" customFormat="1" ht="25.5">
      <c r="A393" s="134"/>
      <c r="B393" s="80">
        <v>51</v>
      </c>
      <c r="C393" s="223" t="s">
        <v>3887</v>
      </c>
      <c r="D393" s="223" t="s">
        <v>743</v>
      </c>
      <c r="E393" s="223" t="s">
        <v>3888</v>
      </c>
      <c r="F393" s="223" t="s">
        <v>3889</v>
      </c>
      <c r="G393" s="224" t="s">
        <v>3890</v>
      </c>
      <c r="H393" s="223" t="s">
        <v>5145</v>
      </c>
      <c r="I393" s="228"/>
      <c r="J393" s="251"/>
      <c r="K393" s="226">
        <v>42870</v>
      </c>
      <c r="L393" s="227" t="s">
        <v>4295</v>
      </c>
      <c r="M393" s="134"/>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5"/>
      <c r="AL393" s="135"/>
      <c r="AM393" s="135"/>
      <c r="AN393" s="135"/>
      <c r="AO393" s="135"/>
      <c r="AP393" s="135"/>
      <c r="AQ393" s="135"/>
      <c r="AR393" s="135"/>
      <c r="AS393" s="135"/>
      <c r="AT393" s="135"/>
      <c r="AU393" s="135"/>
      <c r="AV393" s="135"/>
      <c r="AW393" s="135"/>
      <c r="AX393" s="135"/>
      <c r="AY393" s="135"/>
      <c r="AZ393" s="135"/>
      <c r="BA393" s="135"/>
      <c r="BB393" s="135"/>
      <c r="BC393" s="135"/>
      <c r="BD393" s="135"/>
      <c r="BE393" s="135"/>
      <c r="BF393" s="135"/>
      <c r="BG393" s="135"/>
      <c r="BH393" s="135"/>
      <c r="BI393" s="135"/>
      <c r="BJ393" s="135"/>
      <c r="BK393" s="135"/>
      <c r="BL393" s="135"/>
      <c r="BM393" s="135"/>
      <c r="BN393" s="135"/>
      <c r="BO393" s="135"/>
      <c r="BP393" s="135"/>
      <c r="BQ393" s="135"/>
      <c r="BR393" s="135"/>
      <c r="BS393" s="135"/>
      <c r="BT393" s="135"/>
      <c r="BU393" s="135"/>
      <c r="BV393" s="135"/>
      <c r="BW393" s="135"/>
      <c r="BX393" s="135"/>
      <c r="BY393" s="135"/>
      <c r="BZ393" s="135"/>
      <c r="CA393" s="135"/>
      <c r="CB393" s="135"/>
      <c r="CC393" s="135"/>
      <c r="CD393" s="135"/>
      <c r="CE393" s="135"/>
      <c r="CF393" s="135"/>
      <c r="CG393" s="135"/>
      <c r="CH393" s="135"/>
      <c r="CI393" s="135"/>
      <c r="CJ393" s="135"/>
      <c r="CK393" s="135"/>
      <c r="CL393" s="135"/>
      <c r="CM393" s="135"/>
      <c r="CN393" s="135"/>
      <c r="CO393" s="135"/>
      <c r="CP393" s="135"/>
      <c r="CQ393" s="135"/>
      <c r="CR393" s="135"/>
      <c r="CS393" s="135"/>
      <c r="CT393" s="135"/>
      <c r="CU393" s="135"/>
      <c r="CV393" s="135"/>
      <c r="CW393" s="135"/>
      <c r="CX393" s="135"/>
      <c r="CY393" s="135"/>
      <c r="CZ393" s="135"/>
      <c r="DA393" s="135"/>
      <c r="DB393" s="135"/>
      <c r="DC393" s="135"/>
      <c r="DD393" s="135"/>
      <c r="DE393" s="135"/>
      <c r="DF393" s="135"/>
      <c r="DG393" s="135"/>
      <c r="DH393" s="135"/>
      <c r="DI393" s="135"/>
      <c r="DJ393" s="135"/>
      <c r="DK393" s="135"/>
    </row>
    <row r="394" spans="1:115" s="136" customFormat="1" ht="25.5">
      <c r="A394" s="134"/>
      <c r="B394" s="80">
        <v>52</v>
      </c>
      <c r="C394" s="223" t="s">
        <v>3891</v>
      </c>
      <c r="D394" s="223" t="s">
        <v>3866</v>
      </c>
      <c r="E394" s="223" t="s">
        <v>3892</v>
      </c>
      <c r="F394" s="223" t="s">
        <v>3893</v>
      </c>
      <c r="G394" s="224" t="s">
        <v>3894</v>
      </c>
      <c r="H394" s="223" t="s">
        <v>5145</v>
      </c>
      <c r="I394" s="228"/>
      <c r="J394" s="251"/>
      <c r="K394" s="226">
        <v>42821</v>
      </c>
      <c r="L394" s="227" t="s">
        <v>4296</v>
      </c>
      <c r="M394" s="134"/>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5"/>
      <c r="AL394" s="135"/>
      <c r="AM394" s="135"/>
      <c r="AN394" s="135"/>
      <c r="AO394" s="135"/>
      <c r="AP394" s="135"/>
      <c r="AQ394" s="135"/>
      <c r="AR394" s="135"/>
      <c r="AS394" s="135"/>
      <c r="AT394" s="135"/>
      <c r="AU394" s="135"/>
      <c r="AV394" s="135"/>
      <c r="AW394" s="135"/>
      <c r="AX394" s="135"/>
      <c r="AY394" s="135"/>
      <c r="AZ394" s="135"/>
      <c r="BA394" s="135"/>
      <c r="BB394" s="135"/>
      <c r="BC394" s="135"/>
      <c r="BD394" s="135"/>
      <c r="BE394" s="135"/>
      <c r="BF394" s="135"/>
      <c r="BG394" s="135"/>
      <c r="BH394" s="135"/>
      <c r="BI394" s="135"/>
      <c r="BJ394" s="135"/>
      <c r="BK394" s="135"/>
      <c r="BL394" s="135"/>
      <c r="BM394" s="135"/>
      <c r="BN394" s="135"/>
      <c r="BO394" s="135"/>
      <c r="BP394" s="135"/>
      <c r="BQ394" s="135"/>
      <c r="BR394" s="135"/>
      <c r="BS394" s="135"/>
      <c r="BT394" s="135"/>
      <c r="BU394" s="135"/>
      <c r="BV394" s="135"/>
      <c r="BW394" s="135"/>
      <c r="BX394" s="135"/>
      <c r="BY394" s="135"/>
      <c r="BZ394" s="135"/>
      <c r="CA394" s="135"/>
      <c r="CB394" s="135"/>
      <c r="CC394" s="135"/>
      <c r="CD394" s="135"/>
      <c r="CE394" s="135"/>
      <c r="CF394" s="135"/>
      <c r="CG394" s="135"/>
      <c r="CH394" s="135"/>
      <c r="CI394" s="135"/>
      <c r="CJ394" s="135"/>
      <c r="CK394" s="135"/>
      <c r="CL394" s="135"/>
      <c r="CM394" s="135"/>
      <c r="CN394" s="135"/>
      <c r="CO394" s="135"/>
      <c r="CP394" s="135"/>
      <c r="CQ394" s="135"/>
      <c r="CR394" s="135"/>
      <c r="CS394" s="135"/>
      <c r="CT394" s="135"/>
      <c r="CU394" s="135"/>
      <c r="CV394" s="135"/>
      <c r="CW394" s="135"/>
      <c r="CX394" s="135"/>
      <c r="CY394" s="135"/>
      <c r="CZ394" s="135"/>
      <c r="DA394" s="135"/>
      <c r="DB394" s="135"/>
      <c r="DC394" s="135"/>
      <c r="DD394" s="135"/>
      <c r="DE394" s="135"/>
      <c r="DF394" s="135"/>
      <c r="DG394" s="135"/>
      <c r="DH394" s="135"/>
      <c r="DI394" s="135"/>
      <c r="DJ394" s="135"/>
      <c r="DK394" s="135"/>
    </row>
    <row r="395" spans="1:115" s="136" customFormat="1" ht="25.5">
      <c r="A395" s="134"/>
      <c r="B395" s="80">
        <v>53</v>
      </c>
      <c r="C395" s="223" t="s">
        <v>3895</v>
      </c>
      <c r="D395" s="223" t="s">
        <v>3779</v>
      </c>
      <c r="E395" s="223" t="s">
        <v>3896</v>
      </c>
      <c r="F395" s="223" t="s">
        <v>3897</v>
      </c>
      <c r="G395" s="224" t="s">
        <v>793</v>
      </c>
      <c r="H395" s="223"/>
      <c r="I395" s="228"/>
      <c r="J395" s="251" t="s">
        <v>5145</v>
      </c>
      <c r="K395" s="226">
        <v>42803</v>
      </c>
      <c r="L395" s="227" t="s">
        <v>4297</v>
      </c>
      <c r="M395" s="134"/>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5"/>
      <c r="AL395" s="135"/>
      <c r="AM395" s="135"/>
      <c r="AN395" s="135"/>
      <c r="AO395" s="135"/>
      <c r="AP395" s="135"/>
      <c r="AQ395" s="135"/>
      <c r="AR395" s="135"/>
      <c r="AS395" s="135"/>
      <c r="AT395" s="135"/>
      <c r="AU395" s="135"/>
      <c r="AV395" s="135"/>
      <c r="AW395" s="135"/>
      <c r="AX395" s="135"/>
      <c r="AY395" s="135"/>
      <c r="AZ395" s="135"/>
      <c r="BA395" s="135"/>
      <c r="BB395" s="135"/>
      <c r="BC395" s="135"/>
      <c r="BD395" s="135"/>
      <c r="BE395" s="135"/>
      <c r="BF395" s="135"/>
      <c r="BG395" s="135"/>
      <c r="BH395" s="135"/>
      <c r="BI395" s="135"/>
      <c r="BJ395" s="135"/>
      <c r="BK395" s="135"/>
      <c r="BL395" s="135"/>
      <c r="BM395" s="135"/>
      <c r="BN395" s="135"/>
      <c r="BO395" s="135"/>
      <c r="BP395" s="135"/>
      <c r="BQ395" s="135"/>
      <c r="BR395" s="135"/>
      <c r="BS395" s="135"/>
      <c r="BT395" s="135"/>
      <c r="BU395" s="135"/>
      <c r="BV395" s="135"/>
      <c r="BW395" s="135"/>
      <c r="BX395" s="135"/>
      <c r="BY395" s="135"/>
      <c r="BZ395" s="135"/>
      <c r="CA395" s="135"/>
      <c r="CB395" s="135"/>
      <c r="CC395" s="135"/>
      <c r="CD395" s="135"/>
      <c r="CE395" s="135"/>
      <c r="CF395" s="135"/>
      <c r="CG395" s="135"/>
      <c r="CH395" s="135"/>
      <c r="CI395" s="135"/>
      <c r="CJ395" s="135"/>
      <c r="CK395" s="135"/>
      <c r="CL395" s="135"/>
      <c r="CM395" s="135"/>
      <c r="CN395" s="135"/>
      <c r="CO395" s="135"/>
      <c r="CP395" s="135"/>
      <c r="CQ395" s="135"/>
      <c r="CR395" s="135"/>
      <c r="CS395" s="135"/>
      <c r="CT395" s="135"/>
      <c r="CU395" s="135"/>
      <c r="CV395" s="135"/>
      <c r="CW395" s="135"/>
      <c r="CX395" s="135"/>
      <c r="CY395" s="135"/>
      <c r="CZ395" s="135"/>
      <c r="DA395" s="135"/>
      <c r="DB395" s="135"/>
      <c r="DC395" s="135"/>
      <c r="DD395" s="135"/>
      <c r="DE395" s="135"/>
      <c r="DF395" s="135"/>
      <c r="DG395" s="135"/>
      <c r="DH395" s="135"/>
      <c r="DI395" s="135"/>
      <c r="DJ395" s="135"/>
      <c r="DK395" s="135"/>
    </row>
    <row r="396" spans="1:115" s="136" customFormat="1" ht="25.5">
      <c r="A396" s="134"/>
      <c r="B396" s="80">
        <v>54</v>
      </c>
      <c r="C396" s="223" t="s">
        <v>3898</v>
      </c>
      <c r="D396" s="223" t="s">
        <v>3899</v>
      </c>
      <c r="E396" s="223" t="s">
        <v>3900</v>
      </c>
      <c r="F396" s="223" t="s">
        <v>3901</v>
      </c>
      <c r="G396" s="224" t="s">
        <v>3902</v>
      </c>
      <c r="H396" s="223"/>
      <c r="I396" s="228"/>
      <c r="J396" s="251" t="s">
        <v>5145</v>
      </c>
      <c r="K396" s="226">
        <v>42803</v>
      </c>
      <c r="L396" s="227" t="s">
        <v>4298</v>
      </c>
      <c r="M396" s="134"/>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5"/>
      <c r="AL396" s="135"/>
      <c r="AM396" s="135"/>
      <c r="AN396" s="135"/>
      <c r="AO396" s="135"/>
      <c r="AP396" s="135"/>
      <c r="AQ396" s="135"/>
      <c r="AR396" s="135"/>
      <c r="AS396" s="135"/>
      <c r="AT396" s="135"/>
      <c r="AU396" s="135"/>
      <c r="AV396" s="135"/>
      <c r="AW396" s="135"/>
      <c r="AX396" s="135"/>
      <c r="AY396" s="135"/>
      <c r="AZ396" s="135"/>
      <c r="BA396" s="135"/>
      <c r="BB396" s="135"/>
      <c r="BC396" s="135"/>
      <c r="BD396" s="135"/>
      <c r="BE396" s="135"/>
      <c r="BF396" s="135"/>
      <c r="BG396" s="135"/>
      <c r="BH396" s="135"/>
      <c r="BI396" s="135"/>
      <c r="BJ396" s="135"/>
      <c r="BK396" s="135"/>
      <c r="BL396" s="135"/>
      <c r="BM396" s="135"/>
      <c r="BN396" s="135"/>
      <c r="BO396" s="135"/>
      <c r="BP396" s="135"/>
      <c r="BQ396" s="135"/>
      <c r="BR396" s="135"/>
      <c r="BS396" s="135"/>
      <c r="BT396" s="135"/>
      <c r="BU396" s="135"/>
      <c r="BV396" s="135"/>
      <c r="BW396" s="135"/>
      <c r="BX396" s="135"/>
      <c r="BY396" s="135"/>
      <c r="BZ396" s="135"/>
      <c r="CA396" s="135"/>
      <c r="CB396" s="135"/>
      <c r="CC396" s="135"/>
      <c r="CD396" s="135"/>
      <c r="CE396" s="135"/>
      <c r="CF396" s="135"/>
      <c r="CG396" s="135"/>
      <c r="CH396" s="135"/>
      <c r="CI396" s="135"/>
      <c r="CJ396" s="135"/>
      <c r="CK396" s="135"/>
      <c r="CL396" s="135"/>
      <c r="CM396" s="135"/>
      <c r="CN396" s="135"/>
      <c r="CO396" s="135"/>
      <c r="CP396" s="135"/>
      <c r="CQ396" s="135"/>
      <c r="CR396" s="135"/>
      <c r="CS396" s="135"/>
      <c r="CT396" s="135"/>
      <c r="CU396" s="135"/>
      <c r="CV396" s="135"/>
      <c r="CW396" s="135"/>
      <c r="CX396" s="135"/>
      <c r="CY396" s="135"/>
      <c r="CZ396" s="135"/>
      <c r="DA396" s="135"/>
      <c r="DB396" s="135"/>
      <c r="DC396" s="135"/>
      <c r="DD396" s="135"/>
      <c r="DE396" s="135"/>
      <c r="DF396" s="135"/>
      <c r="DG396" s="135"/>
      <c r="DH396" s="135"/>
      <c r="DI396" s="135"/>
      <c r="DJ396" s="135"/>
      <c r="DK396" s="135"/>
    </row>
    <row r="397" spans="1:115" s="136" customFormat="1" ht="25.5">
      <c r="A397" s="134"/>
      <c r="B397" s="80">
        <v>55</v>
      </c>
      <c r="C397" s="229" t="s">
        <v>4886</v>
      </c>
      <c r="D397" s="223" t="s">
        <v>4887</v>
      </c>
      <c r="E397" s="223" t="s">
        <v>4888</v>
      </c>
      <c r="F397" s="223" t="s">
        <v>4889</v>
      </c>
      <c r="G397" s="224" t="s">
        <v>4890</v>
      </c>
      <c r="H397" s="223" t="s">
        <v>5145</v>
      </c>
      <c r="I397" s="228"/>
      <c r="J397" s="251"/>
      <c r="K397" s="226">
        <v>42794</v>
      </c>
      <c r="L397" s="227" t="s">
        <v>5002</v>
      </c>
      <c r="M397" s="134"/>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5"/>
      <c r="AL397" s="135"/>
      <c r="AM397" s="135"/>
      <c r="AN397" s="135"/>
      <c r="AO397" s="135"/>
      <c r="AP397" s="135"/>
      <c r="AQ397" s="135"/>
      <c r="AR397" s="135"/>
      <c r="AS397" s="135"/>
      <c r="AT397" s="135"/>
      <c r="AU397" s="135"/>
      <c r="AV397" s="135"/>
      <c r="AW397" s="135"/>
      <c r="AX397" s="135"/>
      <c r="AY397" s="135"/>
      <c r="AZ397" s="135"/>
      <c r="BA397" s="135"/>
      <c r="BB397" s="135"/>
      <c r="BC397" s="135"/>
      <c r="BD397" s="135"/>
      <c r="BE397" s="135"/>
      <c r="BF397" s="135"/>
      <c r="BG397" s="135"/>
      <c r="BH397" s="135"/>
      <c r="BI397" s="135"/>
      <c r="BJ397" s="135"/>
      <c r="BK397" s="135"/>
      <c r="BL397" s="135"/>
      <c r="BM397" s="135"/>
      <c r="BN397" s="135"/>
      <c r="BO397" s="135"/>
      <c r="BP397" s="135"/>
      <c r="BQ397" s="135"/>
      <c r="BR397" s="135"/>
      <c r="BS397" s="135"/>
      <c r="BT397" s="135"/>
      <c r="BU397" s="135"/>
      <c r="BV397" s="135"/>
      <c r="BW397" s="135"/>
      <c r="BX397" s="135"/>
      <c r="BY397" s="135"/>
      <c r="BZ397" s="135"/>
      <c r="CA397" s="135"/>
      <c r="CB397" s="135"/>
      <c r="CC397" s="135"/>
      <c r="CD397" s="135"/>
      <c r="CE397" s="135"/>
      <c r="CF397" s="135"/>
      <c r="CG397" s="135"/>
      <c r="CH397" s="135"/>
      <c r="CI397" s="135"/>
      <c r="CJ397" s="135"/>
      <c r="CK397" s="135"/>
      <c r="CL397" s="135"/>
      <c r="CM397" s="135"/>
      <c r="CN397" s="135"/>
      <c r="CO397" s="135"/>
      <c r="CP397" s="135"/>
      <c r="CQ397" s="135"/>
      <c r="CR397" s="135"/>
      <c r="CS397" s="135"/>
      <c r="CT397" s="135"/>
      <c r="CU397" s="135"/>
      <c r="CV397" s="135"/>
      <c r="CW397" s="135"/>
      <c r="CX397" s="135"/>
      <c r="CY397" s="135"/>
      <c r="CZ397" s="135"/>
      <c r="DA397" s="135"/>
      <c r="DB397" s="135"/>
      <c r="DC397" s="135"/>
      <c r="DD397" s="135"/>
      <c r="DE397" s="135"/>
      <c r="DF397" s="135"/>
      <c r="DG397" s="135"/>
      <c r="DH397" s="135"/>
      <c r="DI397" s="135"/>
      <c r="DJ397" s="135"/>
      <c r="DK397" s="135"/>
    </row>
    <row r="398" spans="1:115" s="136" customFormat="1" ht="25.5">
      <c r="A398" s="134"/>
      <c r="B398" s="80">
        <v>56</v>
      </c>
      <c r="C398" s="223" t="s">
        <v>4891</v>
      </c>
      <c r="D398" s="223" t="s">
        <v>4892</v>
      </c>
      <c r="E398" s="223" t="s">
        <v>4893</v>
      </c>
      <c r="F398" s="223" t="s">
        <v>4894</v>
      </c>
      <c r="G398" s="224" t="s">
        <v>4895</v>
      </c>
      <c r="H398" s="223" t="s">
        <v>5145</v>
      </c>
      <c r="I398" s="228"/>
      <c r="J398" s="251"/>
      <c r="K398" s="226">
        <v>42775</v>
      </c>
      <c r="L398" s="227" t="s">
        <v>5003</v>
      </c>
      <c r="M398" s="134"/>
      <c r="N398" s="135"/>
      <c r="O398" s="135"/>
      <c r="P398" s="135"/>
      <c r="Q398" s="135"/>
      <c r="R398" s="135"/>
      <c r="S398" s="135"/>
      <c r="T398" s="135"/>
      <c r="U398" s="135"/>
      <c r="V398" s="135"/>
      <c r="W398" s="135"/>
      <c r="X398" s="135"/>
      <c r="Y398" s="135"/>
      <c r="Z398" s="135"/>
      <c r="AA398" s="135"/>
      <c r="AB398" s="135"/>
      <c r="AC398" s="135"/>
      <c r="AD398" s="135"/>
      <c r="AE398" s="135"/>
      <c r="AF398" s="135"/>
      <c r="AG398" s="135"/>
      <c r="AH398" s="135"/>
      <c r="AI398" s="135"/>
      <c r="AJ398" s="135"/>
      <c r="AK398" s="135"/>
      <c r="AL398" s="135"/>
      <c r="AM398" s="135"/>
      <c r="AN398" s="135"/>
      <c r="AO398" s="135"/>
      <c r="AP398" s="135"/>
      <c r="AQ398" s="135"/>
      <c r="AR398" s="135"/>
      <c r="AS398" s="135"/>
      <c r="AT398" s="135"/>
      <c r="AU398" s="135"/>
      <c r="AV398" s="135"/>
      <c r="AW398" s="135"/>
      <c r="AX398" s="135"/>
      <c r="AY398" s="135"/>
      <c r="AZ398" s="135"/>
      <c r="BA398" s="135"/>
      <c r="BB398" s="135"/>
      <c r="BC398" s="135"/>
      <c r="BD398" s="135"/>
      <c r="BE398" s="135"/>
      <c r="BF398" s="135"/>
      <c r="BG398" s="135"/>
      <c r="BH398" s="135"/>
      <c r="BI398" s="135"/>
      <c r="BJ398" s="135"/>
      <c r="BK398" s="135"/>
      <c r="BL398" s="135"/>
      <c r="BM398" s="135"/>
      <c r="BN398" s="135"/>
      <c r="BO398" s="135"/>
      <c r="BP398" s="135"/>
      <c r="BQ398" s="135"/>
      <c r="BR398" s="135"/>
      <c r="BS398" s="135"/>
      <c r="BT398" s="135"/>
      <c r="BU398" s="135"/>
      <c r="BV398" s="135"/>
      <c r="BW398" s="135"/>
      <c r="BX398" s="135"/>
      <c r="BY398" s="135"/>
      <c r="BZ398" s="135"/>
      <c r="CA398" s="135"/>
      <c r="CB398" s="135"/>
      <c r="CC398" s="135"/>
      <c r="CD398" s="135"/>
      <c r="CE398" s="135"/>
      <c r="CF398" s="135"/>
      <c r="CG398" s="135"/>
      <c r="CH398" s="135"/>
      <c r="CI398" s="135"/>
      <c r="CJ398" s="135"/>
      <c r="CK398" s="135"/>
      <c r="CL398" s="135"/>
      <c r="CM398" s="135"/>
      <c r="CN398" s="135"/>
      <c r="CO398" s="135"/>
      <c r="CP398" s="135"/>
      <c r="CQ398" s="135"/>
      <c r="CR398" s="135"/>
      <c r="CS398" s="135"/>
      <c r="CT398" s="135"/>
      <c r="CU398" s="135"/>
      <c r="CV398" s="135"/>
      <c r="CW398" s="135"/>
      <c r="CX398" s="135"/>
      <c r="CY398" s="135"/>
      <c r="CZ398" s="135"/>
      <c r="DA398" s="135"/>
      <c r="DB398" s="135"/>
      <c r="DC398" s="135"/>
      <c r="DD398" s="135"/>
      <c r="DE398" s="135"/>
      <c r="DF398" s="135"/>
      <c r="DG398" s="135"/>
      <c r="DH398" s="135"/>
      <c r="DI398" s="135"/>
      <c r="DJ398" s="135"/>
      <c r="DK398" s="135"/>
    </row>
    <row r="399" spans="1:115" s="136" customFormat="1" ht="25.5">
      <c r="A399" s="134"/>
      <c r="B399" s="80">
        <v>57</v>
      </c>
      <c r="C399" s="223" t="s">
        <v>3949</v>
      </c>
      <c r="D399" s="223" t="s">
        <v>4896</v>
      </c>
      <c r="E399" s="223" t="s">
        <v>4897</v>
      </c>
      <c r="F399" s="223" t="s">
        <v>4898</v>
      </c>
      <c r="G399" s="224" t="s">
        <v>4899</v>
      </c>
      <c r="H399" s="223" t="s">
        <v>5145</v>
      </c>
      <c r="I399" s="228"/>
      <c r="J399" s="251"/>
      <c r="K399" s="226">
        <v>42865</v>
      </c>
      <c r="L399" s="227" t="s">
        <v>5004</v>
      </c>
      <c r="M399" s="134"/>
      <c r="N399" s="135"/>
      <c r="O399" s="135"/>
      <c r="P399" s="135"/>
      <c r="Q399" s="135"/>
      <c r="R399" s="135"/>
      <c r="S399" s="135"/>
      <c r="T399" s="135"/>
      <c r="U399" s="135"/>
      <c r="V399" s="135"/>
      <c r="W399" s="135"/>
      <c r="X399" s="135"/>
      <c r="Y399" s="135"/>
      <c r="Z399" s="135"/>
      <c r="AA399" s="135"/>
      <c r="AB399" s="135"/>
      <c r="AC399" s="135"/>
      <c r="AD399" s="135"/>
      <c r="AE399" s="135"/>
      <c r="AF399" s="135"/>
      <c r="AG399" s="135"/>
      <c r="AH399" s="135"/>
      <c r="AI399" s="135"/>
      <c r="AJ399" s="135"/>
      <c r="AK399" s="135"/>
      <c r="AL399" s="135"/>
      <c r="AM399" s="135"/>
      <c r="AN399" s="135"/>
      <c r="AO399" s="135"/>
      <c r="AP399" s="135"/>
      <c r="AQ399" s="135"/>
      <c r="AR399" s="135"/>
      <c r="AS399" s="135"/>
      <c r="AT399" s="135"/>
      <c r="AU399" s="135"/>
      <c r="AV399" s="135"/>
      <c r="AW399" s="135"/>
      <c r="AX399" s="135"/>
      <c r="AY399" s="135"/>
      <c r="AZ399" s="135"/>
      <c r="BA399" s="135"/>
      <c r="BB399" s="135"/>
      <c r="BC399" s="135"/>
      <c r="BD399" s="135"/>
      <c r="BE399" s="135"/>
      <c r="BF399" s="135"/>
      <c r="BG399" s="135"/>
      <c r="BH399" s="135"/>
      <c r="BI399" s="135"/>
      <c r="BJ399" s="135"/>
      <c r="BK399" s="135"/>
      <c r="BL399" s="135"/>
      <c r="BM399" s="135"/>
      <c r="BN399" s="135"/>
      <c r="BO399" s="135"/>
      <c r="BP399" s="135"/>
      <c r="BQ399" s="135"/>
      <c r="BR399" s="135"/>
      <c r="BS399" s="135"/>
      <c r="BT399" s="135"/>
      <c r="BU399" s="135"/>
      <c r="BV399" s="135"/>
      <c r="BW399" s="135"/>
      <c r="BX399" s="135"/>
      <c r="BY399" s="135"/>
      <c r="BZ399" s="135"/>
      <c r="CA399" s="135"/>
      <c r="CB399" s="135"/>
      <c r="CC399" s="135"/>
      <c r="CD399" s="135"/>
      <c r="CE399" s="135"/>
      <c r="CF399" s="135"/>
      <c r="CG399" s="135"/>
      <c r="CH399" s="135"/>
      <c r="CI399" s="135"/>
      <c r="CJ399" s="135"/>
      <c r="CK399" s="135"/>
      <c r="CL399" s="135"/>
      <c r="CM399" s="135"/>
      <c r="CN399" s="135"/>
      <c r="CO399" s="135"/>
      <c r="CP399" s="135"/>
      <c r="CQ399" s="135"/>
      <c r="CR399" s="135"/>
      <c r="CS399" s="135"/>
      <c r="CT399" s="135"/>
      <c r="CU399" s="135"/>
      <c r="CV399" s="135"/>
      <c r="CW399" s="135"/>
      <c r="CX399" s="135"/>
      <c r="CY399" s="135"/>
      <c r="CZ399" s="135"/>
      <c r="DA399" s="135"/>
      <c r="DB399" s="135"/>
      <c r="DC399" s="135"/>
      <c r="DD399" s="135"/>
      <c r="DE399" s="135"/>
      <c r="DF399" s="135"/>
      <c r="DG399" s="135"/>
      <c r="DH399" s="135"/>
      <c r="DI399" s="135"/>
      <c r="DJ399" s="135"/>
      <c r="DK399" s="135"/>
    </row>
    <row r="400" spans="1:115" s="136" customFormat="1" ht="25.5">
      <c r="A400" s="134"/>
      <c r="B400" s="80">
        <v>58</v>
      </c>
      <c r="C400" s="223" t="s">
        <v>202</v>
      </c>
      <c r="D400" s="223" t="s">
        <v>738</v>
      </c>
      <c r="E400" s="223" t="s">
        <v>4900</v>
      </c>
      <c r="F400" s="223" t="s">
        <v>4901</v>
      </c>
      <c r="G400" s="224" t="s">
        <v>3847</v>
      </c>
      <c r="H400" s="223" t="s">
        <v>5145</v>
      </c>
      <c r="I400" s="228"/>
      <c r="J400" s="251"/>
      <c r="K400" s="226">
        <v>42786</v>
      </c>
      <c r="L400" s="227" t="s">
        <v>5005</v>
      </c>
      <c r="M400" s="134"/>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5"/>
      <c r="AL400" s="135"/>
      <c r="AM400" s="135"/>
      <c r="AN400" s="135"/>
      <c r="AO400" s="135"/>
      <c r="AP400" s="135"/>
      <c r="AQ400" s="135"/>
      <c r="AR400" s="135"/>
      <c r="AS400" s="135"/>
      <c r="AT400" s="135"/>
      <c r="AU400" s="135"/>
      <c r="AV400" s="135"/>
      <c r="AW400" s="135"/>
      <c r="AX400" s="135"/>
      <c r="AY400" s="135"/>
      <c r="AZ400" s="135"/>
      <c r="BA400" s="135"/>
      <c r="BB400" s="135"/>
      <c r="BC400" s="135"/>
      <c r="BD400" s="135"/>
      <c r="BE400" s="135"/>
      <c r="BF400" s="135"/>
      <c r="BG400" s="135"/>
      <c r="BH400" s="135"/>
      <c r="BI400" s="135"/>
      <c r="BJ400" s="135"/>
      <c r="BK400" s="135"/>
      <c r="BL400" s="135"/>
      <c r="BM400" s="135"/>
      <c r="BN400" s="135"/>
      <c r="BO400" s="135"/>
      <c r="BP400" s="135"/>
      <c r="BQ400" s="135"/>
      <c r="BR400" s="135"/>
      <c r="BS400" s="135"/>
      <c r="BT400" s="135"/>
      <c r="BU400" s="135"/>
      <c r="BV400" s="135"/>
      <c r="BW400" s="135"/>
      <c r="BX400" s="135"/>
      <c r="BY400" s="135"/>
      <c r="BZ400" s="135"/>
      <c r="CA400" s="135"/>
      <c r="CB400" s="135"/>
      <c r="CC400" s="135"/>
      <c r="CD400" s="135"/>
      <c r="CE400" s="135"/>
      <c r="CF400" s="135"/>
      <c r="CG400" s="135"/>
      <c r="CH400" s="135"/>
      <c r="CI400" s="135"/>
      <c r="CJ400" s="135"/>
      <c r="CK400" s="135"/>
      <c r="CL400" s="135"/>
      <c r="CM400" s="135"/>
      <c r="CN400" s="135"/>
      <c r="CO400" s="135"/>
      <c r="CP400" s="135"/>
      <c r="CQ400" s="135"/>
      <c r="CR400" s="135"/>
      <c r="CS400" s="135"/>
      <c r="CT400" s="135"/>
      <c r="CU400" s="135"/>
      <c r="CV400" s="135"/>
      <c r="CW400" s="135"/>
      <c r="CX400" s="135"/>
      <c r="CY400" s="135"/>
      <c r="CZ400" s="135"/>
      <c r="DA400" s="135"/>
      <c r="DB400" s="135"/>
      <c r="DC400" s="135"/>
      <c r="DD400" s="135"/>
      <c r="DE400" s="135"/>
      <c r="DF400" s="135"/>
      <c r="DG400" s="135"/>
      <c r="DH400" s="135"/>
      <c r="DI400" s="135"/>
      <c r="DJ400" s="135"/>
      <c r="DK400" s="135"/>
    </row>
    <row r="401" spans="1:115" s="136" customFormat="1" ht="25.5">
      <c r="A401" s="134"/>
      <c r="B401" s="80">
        <v>59</v>
      </c>
      <c r="C401" s="223" t="s">
        <v>5158</v>
      </c>
      <c r="D401" s="223" t="s">
        <v>5159</v>
      </c>
      <c r="E401" s="223" t="s">
        <v>5160</v>
      </c>
      <c r="F401" s="223" t="s">
        <v>5161</v>
      </c>
      <c r="G401" s="224" t="s">
        <v>3880</v>
      </c>
      <c r="H401" s="223"/>
      <c r="I401" s="228"/>
      <c r="J401" s="251" t="s">
        <v>5145</v>
      </c>
      <c r="K401" s="226">
        <v>42802</v>
      </c>
      <c r="L401" s="227" t="s">
        <v>5170</v>
      </c>
      <c r="M401" s="134"/>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5"/>
      <c r="AL401" s="135"/>
      <c r="AM401" s="135"/>
      <c r="AN401" s="135"/>
      <c r="AO401" s="135"/>
      <c r="AP401" s="135"/>
      <c r="AQ401" s="135"/>
      <c r="AR401" s="135"/>
      <c r="AS401" s="135"/>
      <c r="AT401" s="135"/>
      <c r="AU401" s="135"/>
      <c r="AV401" s="135"/>
      <c r="AW401" s="135"/>
      <c r="AX401" s="135"/>
      <c r="AY401" s="135"/>
      <c r="AZ401" s="135"/>
      <c r="BA401" s="135"/>
      <c r="BB401" s="135"/>
      <c r="BC401" s="135"/>
      <c r="BD401" s="135"/>
      <c r="BE401" s="135"/>
      <c r="BF401" s="135"/>
      <c r="BG401" s="135"/>
      <c r="BH401" s="135"/>
      <c r="BI401" s="135"/>
      <c r="BJ401" s="135"/>
      <c r="BK401" s="135"/>
      <c r="BL401" s="135"/>
      <c r="BM401" s="135"/>
      <c r="BN401" s="135"/>
      <c r="BO401" s="135"/>
      <c r="BP401" s="135"/>
      <c r="BQ401" s="135"/>
      <c r="BR401" s="135"/>
      <c r="BS401" s="135"/>
      <c r="BT401" s="135"/>
      <c r="BU401" s="135"/>
      <c r="BV401" s="135"/>
      <c r="BW401" s="135"/>
      <c r="BX401" s="135"/>
      <c r="BY401" s="135"/>
      <c r="BZ401" s="135"/>
      <c r="CA401" s="135"/>
      <c r="CB401" s="135"/>
      <c r="CC401" s="135"/>
      <c r="CD401" s="135"/>
      <c r="CE401" s="135"/>
      <c r="CF401" s="135"/>
      <c r="CG401" s="135"/>
      <c r="CH401" s="135"/>
      <c r="CI401" s="135"/>
      <c r="CJ401" s="135"/>
      <c r="CK401" s="135"/>
      <c r="CL401" s="135"/>
      <c r="CM401" s="135"/>
      <c r="CN401" s="135"/>
      <c r="CO401" s="135"/>
      <c r="CP401" s="135"/>
      <c r="CQ401" s="135"/>
      <c r="CR401" s="135"/>
      <c r="CS401" s="135"/>
      <c r="CT401" s="135"/>
      <c r="CU401" s="135"/>
      <c r="CV401" s="135"/>
      <c r="CW401" s="135"/>
      <c r="CX401" s="135"/>
      <c r="CY401" s="135"/>
      <c r="CZ401" s="135"/>
      <c r="DA401" s="135"/>
      <c r="DB401" s="135"/>
      <c r="DC401" s="135"/>
      <c r="DD401" s="135"/>
      <c r="DE401" s="135"/>
      <c r="DF401" s="135"/>
      <c r="DG401" s="135"/>
      <c r="DH401" s="135"/>
      <c r="DI401" s="135"/>
      <c r="DJ401" s="135"/>
      <c r="DK401" s="135"/>
    </row>
    <row r="402" spans="1:115" s="136" customFormat="1" ht="25.5">
      <c r="A402" s="134"/>
      <c r="B402" s="80">
        <v>60</v>
      </c>
      <c r="C402" s="223" t="s">
        <v>2402</v>
      </c>
      <c r="D402" s="223" t="s">
        <v>3866</v>
      </c>
      <c r="E402" s="223" t="s">
        <v>5999</v>
      </c>
      <c r="F402" s="223" t="s">
        <v>6000</v>
      </c>
      <c r="G402" s="224" t="s">
        <v>6001</v>
      </c>
      <c r="H402" s="223" t="s">
        <v>5145</v>
      </c>
      <c r="I402" s="228"/>
      <c r="J402" s="251"/>
      <c r="K402" s="226">
        <v>42870</v>
      </c>
      <c r="L402" s="227" t="s">
        <v>6002</v>
      </c>
      <c r="M402" s="134"/>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5"/>
      <c r="AL402" s="135"/>
      <c r="AM402" s="135"/>
      <c r="AN402" s="135"/>
      <c r="AO402" s="135"/>
      <c r="AP402" s="135"/>
      <c r="AQ402" s="135"/>
      <c r="AR402" s="135"/>
      <c r="AS402" s="135"/>
      <c r="AT402" s="135"/>
      <c r="AU402" s="135"/>
      <c r="AV402" s="135"/>
      <c r="AW402" s="135"/>
      <c r="AX402" s="135"/>
      <c r="AY402" s="135"/>
      <c r="AZ402" s="135"/>
      <c r="BA402" s="135"/>
      <c r="BB402" s="135"/>
      <c r="BC402" s="135"/>
      <c r="BD402" s="135"/>
      <c r="BE402" s="135"/>
      <c r="BF402" s="135"/>
      <c r="BG402" s="135"/>
      <c r="BH402" s="135"/>
      <c r="BI402" s="135"/>
      <c r="BJ402" s="135"/>
      <c r="BK402" s="135"/>
      <c r="BL402" s="135"/>
      <c r="BM402" s="135"/>
      <c r="BN402" s="135"/>
      <c r="BO402" s="135"/>
      <c r="BP402" s="135"/>
      <c r="BQ402" s="135"/>
      <c r="BR402" s="135"/>
      <c r="BS402" s="135"/>
      <c r="BT402" s="135"/>
      <c r="BU402" s="135"/>
      <c r="BV402" s="135"/>
      <c r="BW402" s="135"/>
      <c r="BX402" s="135"/>
      <c r="BY402" s="135"/>
      <c r="BZ402" s="135"/>
      <c r="CA402" s="135"/>
      <c r="CB402" s="135"/>
      <c r="CC402" s="135"/>
      <c r="CD402" s="135"/>
      <c r="CE402" s="135"/>
      <c r="CF402" s="135"/>
      <c r="CG402" s="135"/>
      <c r="CH402" s="135"/>
      <c r="CI402" s="135"/>
      <c r="CJ402" s="135"/>
      <c r="CK402" s="135"/>
      <c r="CL402" s="135"/>
      <c r="CM402" s="135"/>
      <c r="CN402" s="135"/>
      <c r="CO402" s="135"/>
      <c r="CP402" s="135"/>
      <c r="CQ402" s="135"/>
      <c r="CR402" s="135"/>
      <c r="CS402" s="135"/>
      <c r="CT402" s="135"/>
      <c r="CU402" s="135"/>
      <c r="CV402" s="135"/>
      <c r="CW402" s="135"/>
      <c r="CX402" s="135"/>
      <c r="CY402" s="135"/>
      <c r="CZ402" s="135"/>
      <c r="DA402" s="135"/>
      <c r="DB402" s="135"/>
      <c r="DC402" s="135"/>
      <c r="DD402" s="135"/>
      <c r="DE402" s="135"/>
      <c r="DF402" s="135"/>
      <c r="DG402" s="135"/>
      <c r="DH402" s="135"/>
      <c r="DI402" s="135"/>
      <c r="DJ402" s="135"/>
      <c r="DK402" s="135"/>
    </row>
    <row r="403" spans="1:115" s="136" customFormat="1" ht="25.5">
      <c r="A403" s="134"/>
      <c r="B403" s="80">
        <v>61</v>
      </c>
      <c r="C403" s="223" t="s">
        <v>6003</v>
      </c>
      <c r="D403" s="223" t="s">
        <v>3779</v>
      </c>
      <c r="E403" s="223" t="s">
        <v>6004</v>
      </c>
      <c r="F403" s="223" t="s">
        <v>6005</v>
      </c>
      <c r="G403" s="224" t="s">
        <v>6006</v>
      </c>
      <c r="H403" s="223" t="s">
        <v>5145</v>
      </c>
      <c r="I403" s="228"/>
      <c r="J403" s="251"/>
      <c r="K403" s="226">
        <v>42873</v>
      </c>
      <c r="L403" s="227" t="s">
        <v>6007</v>
      </c>
      <c r="M403" s="134"/>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5"/>
      <c r="AL403" s="135"/>
      <c r="AM403" s="135"/>
      <c r="AN403" s="135"/>
      <c r="AO403" s="135"/>
      <c r="AP403" s="135"/>
      <c r="AQ403" s="135"/>
      <c r="AR403" s="135"/>
      <c r="AS403" s="135"/>
      <c r="AT403" s="135"/>
      <c r="AU403" s="135"/>
      <c r="AV403" s="135"/>
      <c r="AW403" s="135"/>
      <c r="AX403" s="135"/>
      <c r="AY403" s="135"/>
      <c r="AZ403" s="135"/>
      <c r="BA403" s="135"/>
      <c r="BB403" s="135"/>
      <c r="BC403" s="135"/>
      <c r="BD403" s="135"/>
      <c r="BE403" s="135"/>
      <c r="BF403" s="135"/>
      <c r="BG403" s="135"/>
      <c r="BH403" s="135"/>
      <c r="BI403" s="135"/>
      <c r="BJ403" s="135"/>
      <c r="BK403" s="135"/>
      <c r="BL403" s="135"/>
      <c r="BM403" s="135"/>
      <c r="BN403" s="135"/>
      <c r="BO403" s="135"/>
      <c r="BP403" s="135"/>
      <c r="BQ403" s="135"/>
      <c r="BR403" s="135"/>
      <c r="BS403" s="135"/>
      <c r="BT403" s="135"/>
      <c r="BU403" s="135"/>
      <c r="BV403" s="135"/>
      <c r="BW403" s="135"/>
      <c r="BX403" s="135"/>
      <c r="BY403" s="135"/>
      <c r="BZ403" s="135"/>
      <c r="CA403" s="135"/>
      <c r="CB403" s="135"/>
      <c r="CC403" s="135"/>
      <c r="CD403" s="135"/>
      <c r="CE403" s="135"/>
      <c r="CF403" s="135"/>
      <c r="CG403" s="135"/>
      <c r="CH403" s="135"/>
      <c r="CI403" s="135"/>
      <c r="CJ403" s="135"/>
      <c r="CK403" s="135"/>
      <c r="CL403" s="135"/>
      <c r="CM403" s="135"/>
      <c r="CN403" s="135"/>
      <c r="CO403" s="135"/>
      <c r="CP403" s="135"/>
      <c r="CQ403" s="135"/>
      <c r="CR403" s="135"/>
      <c r="CS403" s="135"/>
      <c r="CT403" s="135"/>
      <c r="CU403" s="135"/>
      <c r="CV403" s="135"/>
      <c r="CW403" s="135"/>
      <c r="CX403" s="135"/>
      <c r="CY403" s="135"/>
      <c r="CZ403" s="135"/>
      <c r="DA403" s="135"/>
      <c r="DB403" s="135"/>
      <c r="DC403" s="135"/>
      <c r="DD403" s="135"/>
      <c r="DE403" s="135"/>
      <c r="DF403" s="135"/>
      <c r="DG403" s="135"/>
      <c r="DH403" s="135"/>
      <c r="DI403" s="135"/>
      <c r="DJ403" s="135"/>
      <c r="DK403" s="135"/>
    </row>
    <row r="404" spans="1:115" s="136" customFormat="1" ht="25.5">
      <c r="A404" s="134"/>
      <c r="B404" s="80">
        <v>62</v>
      </c>
      <c r="C404" s="223" t="s">
        <v>6008</v>
      </c>
      <c r="D404" s="223" t="s">
        <v>3779</v>
      </c>
      <c r="E404" s="223" t="s">
        <v>6004</v>
      </c>
      <c r="F404" s="223" t="s">
        <v>6009</v>
      </c>
      <c r="G404" s="224" t="s">
        <v>6010</v>
      </c>
      <c r="H404" s="223" t="s">
        <v>5145</v>
      </c>
      <c r="I404" s="228"/>
      <c r="J404" s="251"/>
      <c r="K404" s="226">
        <v>42873</v>
      </c>
      <c r="L404" s="227" t="s">
        <v>6011</v>
      </c>
      <c r="M404" s="134"/>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5"/>
      <c r="AL404" s="135"/>
      <c r="AM404" s="135"/>
      <c r="AN404" s="135"/>
      <c r="AO404" s="135"/>
      <c r="AP404" s="135"/>
      <c r="AQ404" s="135"/>
      <c r="AR404" s="135"/>
      <c r="AS404" s="135"/>
      <c r="AT404" s="135"/>
      <c r="AU404" s="135"/>
      <c r="AV404" s="135"/>
      <c r="AW404" s="135"/>
      <c r="AX404" s="135"/>
      <c r="AY404" s="135"/>
      <c r="AZ404" s="135"/>
      <c r="BA404" s="135"/>
      <c r="BB404" s="135"/>
      <c r="BC404" s="135"/>
      <c r="BD404" s="135"/>
      <c r="BE404" s="135"/>
      <c r="BF404" s="135"/>
      <c r="BG404" s="135"/>
      <c r="BH404" s="135"/>
      <c r="BI404" s="135"/>
      <c r="BJ404" s="135"/>
      <c r="BK404" s="135"/>
      <c r="BL404" s="135"/>
      <c r="BM404" s="135"/>
      <c r="BN404" s="135"/>
      <c r="BO404" s="135"/>
      <c r="BP404" s="135"/>
      <c r="BQ404" s="135"/>
      <c r="BR404" s="135"/>
      <c r="BS404" s="135"/>
      <c r="BT404" s="135"/>
      <c r="BU404" s="135"/>
      <c r="BV404" s="135"/>
      <c r="BW404" s="135"/>
      <c r="BX404" s="135"/>
      <c r="BY404" s="135"/>
      <c r="BZ404" s="135"/>
      <c r="CA404" s="135"/>
      <c r="CB404" s="135"/>
      <c r="CC404" s="135"/>
      <c r="CD404" s="135"/>
      <c r="CE404" s="135"/>
      <c r="CF404" s="135"/>
      <c r="CG404" s="135"/>
      <c r="CH404" s="135"/>
      <c r="CI404" s="135"/>
      <c r="CJ404" s="135"/>
      <c r="CK404" s="135"/>
      <c r="CL404" s="135"/>
      <c r="CM404" s="135"/>
      <c r="CN404" s="135"/>
      <c r="CO404" s="135"/>
      <c r="CP404" s="135"/>
      <c r="CQ404" s="135"/>
      <c r="CR404" s="135"/>
      <c r="CS404" s="135"/>
      <c r="CT404" s="135"/>
      <c r="CU404" s="135"/>
      <c r="CV404" s="135"/>
      <c r="CW404" s="135"/>
      <c r="CX404" s="135"/>
      <c r="CY404" s="135"/>
      <c r="CZ404" s="135"/>
      <c r="DA404" s="135"/>
      <c r="DB404" s="135"/>
      <c r="DC404" s="135"/>
      <c r="DD404" s="135"/>
      <c r="DE404" s="135"/>
      <c r="DF404" s="135"/>
      <c r="DG404" s="135"/>
      <c r="DH404" s="135"/>
      <c r="DI404" s="135"/>
      <c r="DJ404" s="135"/>
      <c r="DK404" s="135"/>
    </row>
    <row r="405" spans="1:115" s="136" customFormat="1" ht="25.5">
      <c r="A405" s="134"/>
      <c r="B405" s="80">
        <v>63</v>
      </c>
      <c r="C405" s="223" t="s">
        <v>6012</v>
      </c>
      <c r="D405" s="223" t="s">
        <v>3764</v>
      </c>
      <c r="E405" s="223" t="s">
        <v>6013</v>
      </c>
      <c r="F405" s="223" t="s">
        <v>6014</v>
      </c>
      <c r="G405" s="224" t="s">
        <v>6015</v>
      </c>
      <c r="H405" s="223" t="s">
        <v>5145</v>
      </c>
      <c r="I405" s="228"/>
      <c r="J405" s="251"/>
      <c r="K405" s="226">
        <v>42865</v>
      </c>
      <c r="L405" s="227" t="s">
        <v>6016</v>
      </c>
      <c r="M405" s="134"/>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5"/>
      <c r="AL405" s="135"/>
      <c r="AM405" s="135"/>
      <c r="AN405" s="135"/>
      <c r="AO405" s="135"/>
      <c r="AP405" s="135"/>
      <c r="AQ405" s="135"/>
      <c r="AR405" s="135"/>
      <c r="AS405" s="135"/>
      <c r="AT405" s="135"/>
      <c r="AU405" s="135"/>
      <c r="AV405" s="135"/>
      <c r="AW405" s="135"/>
      <c r="AX405" s="135"/>
      <c r="AY405" s="135"/>
      <c r="AZ405" s="135"/>
      <c r="BA405" s="135"/>
      <c r="BB405" s="135"/>
      <c r="BC405" s="135"/>
      <c r="BD405" s="135"/>
      <c r="BE405" s="135"/>
      <c r="BF405" s="135"/>
      <c r="BG405" s="135"/>
      <c r="BH405" s="135"/>
      <c r="BI405" s="135"/>
      <c r="BJ405" s="135"/>
      <c r="BK405" s="135"/>
      <c r="BL405" s="135"/>
      <c r="BM405" s="135"/>
      <c r="BN405" s="135"/>
      <c r="BO405" s="135"/>
      <c r="BP405" s="135"/>
      <c r="BQ405" s="135"/>
      <c r="BR405" s="135"/>
      <c r="BS405" s="135"/>
      <c r="BT405" s="135"/>
      <c r="BU405" s="135"/>
      <c r="BV405" s="135"/>
      <c r="BW405" s="135"/>
      <c r="BX405" s="135"/>
      <c r="BY405" s="135"/>
      <c r="BZ405" s="135"/>
      <c r="CA405" s="135"/>
      <c r="CB405" s="135"/>
      <c r="CC405" s="135"/>
      <c r="CD405" s="135"/>
      <c r="CE405" s="135"/>
      <c r="CF405" s="135"/>
      <c r="CG405" s="135"/>
      <c r="CH405" s="135"/>
      <c r="CI405" s="135"/>
      <c r="CJ405" s="135"/>
      <c r="CK405" s="135"/>
      <c r="CL405" s="135"/>
      <c r="CM405" s="135"/>
      <c r="CN405" s="135"/>
      <c r="CO405" s="135"/>
      <c r="CP405" s="135"/>
      <c r="CQ405" s="135"/>
      <c r="CR405" s="135"/>
      <c r="CS405" s="135"/>
      <c r="CT405" s="135"/>
      <c r="CU405" s="135"/>
      <c r="CV405" s="135"/>
      <c r="CW405" s="135"/>
      <c r="CX405" s="135"/>
      <c r="CY405" s="135"/>
      <c r="CZ405" s="135"/>
      <c r="DA405" s="135"/>
      <c r="DB405" s="135"/>
      <c r="DC405" s="135"/>
      <c r="DD405" s="135"/>
      <c r="DE405" s="135"/>
      <c r="DF405" s="135"/>
      <c r="DG405" s="135"/>
      <c r="DH405" s="135"/>
      <c r="DI405" s="135"/>
      <c r="DJ405" s="135"/>
      <c r="DK405" s="135"/>
    </row>
    <row r="406" spans="1:115" s="136" customFormat="1" ht="25.5">
      <c r="A406" s="134"/>
      <c r="B406" s="80">
        <v>64</v>
      </c>
      <c r="C406" s="223" t="s">
        <v>5162</v>
      </c>
      <c r="D406" s="223" t="s">
        <v>5163</v>
      </c>
      <c r="E406" s="223" t="s">
        <v>5164</v>
      </c>
      <c r="F406" s="223" t="s">
        <v>5165</v>
      </c>
      <c r="G406" s="224" t="s">
        <v>3880</v>
      </c>
      <c r="H406" s="223" t="s">
        <v>5145</v>
      </c>
      <c r="I406" s="228"/>
      <c r="J406" s="251" t="s">
        <v>5145</v>
      </c>
      <c r="K406" s="226">
        <v>42803</v>
      </c>
      <c r="L406" s="227" t="s">
        <v>5171</v>
      </c>
      <c r="M406" s="134"/>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5"/>
      <c r="AL406" s="135"/>
      <c r="AM406" s="135"/>
      <c r="AN406" s="135"/>
      <c r="AO406" s="135"/>
      <c r="AP406" s="135"/>
      <c r="AQ406" s="135"/>
      <c r="AR406" s="135"/>
      <c r="AS406" s="135"/>
      <c r="AT406" s="135"/>
      <c r="AU406" s="135"/>
      <c r="AV406" s="135"/>
      <c r="AW406" s="135"/>
      <c r="AX406" s="135"/>
      <c r="AY406" s="135"/>
      <c r="AZ406" s="135"/>
      <c r="BA406" s="135"/>
      <c r="BB406" s="135"/>
      <c r="BC406" s="135"/>
      <c r="BD406" s="135"/>
      <c r="BE406" s="135"/>
      <c r="BF406" s="135"/>
      <c r="BG406" s="135"/>
      <c r="BH406" s="135"/>
      <c r="BI406" s="135"/>
      <c r="BJ406" s="135"/>
      <c r="BK406" s="135"/>
      <c r="BL406" s="135"/>
      <c r="BM406" s="135"/>
      <c r="BN406" s="135"/>
      <c r="BO406" s="135"/>
      <c r="BP406" s="135"/>
      <c r="BQ406" s="135"/>
      <c r="BR406" s="135"/>
      <c r="BS406" s="135"/>
      <c r="BT406" s="135"/>
      <c r="BU406" s="135"/>
      <c r="BV406" s="135"/>
      <c r="BW406" s="135"/>
      <c r="BX406" s="135"/>
      <c r="BY406" s="135"/>
      <c r="BZ406" s="135"/>
      <c r="CA406" s="135"/>
      <c r="CB406" s="135"/>
      <c r="CC406" s="135"/>
      <c r="CD406" s="135"/>
      <c r="CE406" s="135"/>
      <c r="CF406" s="135"/>
      <c r="CG406" s="135"/>
      <c r="CH406" s="135"/>
      <c r="CI406" s="135"/>
      <c r="CJ406" s="135"/>
      <c r="CK406" s="135"/>
      <c r="CL406" s="135"/>
      <c r="CM406" s="135"/>
      <c r="CN406" s="135"/>
      <c r="CO406" s="135"/>
      <c r="CP406" s="135"/>
      <c r="CQ406" s="135"/>
      <c r="CR406" s="135"/>
      <c r="CS406" s="135"/>
      <c r="CT406" s="135"/>
      <c r="CU406" s="135"/>
      <c r="CV406" s="135"/>
      <c r="CW406" s="135"/>
      <c r="CX406" s="135"/>
      <c r="CY406" s="135"/>
      <c r="CZ406" s="135"/>
      <c r="DA406" s="135"/>
      <c r="DB406" s="135"/>
      <c r="DC406" s="135"/>
      <c r="DD406" s="135"/>
      <c r="DE406" s="135"/>
      <c r="DF406" s="135"/>
      <c r="DG406" s="135"/>
      <c r="DH406" s="135"/>
      <c r="DI406" s="135"/>
      <c r="DJ406" s="135"/>
      <c r="DK406" s="135"/>
    </row>
    <row r="407" spans="1:115" s="136" customFormat="1" ht="25.5">
      <c r="A407" s="134"/>
      <c r="B407" s="80">
        <v>65</v>
      </c>
      <c r="C407" s="223" t="s">
        <v>7350</v>
      </c>
      <c r="D407" s="223" t="s">
        <v>3779</v>
      </c>
      <c r="E407" s="223" t="s">
        <v>6004</v>
      </c>
      <c r="F407" s="223" t="s">
        <v>7351</v>
      </c>
      <c r="G407" s="224" t="s">
        <v>7352</v>
      </c>
      <c r="H407" s="223" t="s">
        <v>5145</v>
      </c>
      <c r="I407" s="228"/>
      <c r="J407" s="251"/>
      <c r="K407" s="226">
        <v>42975</v>
      </c>
      <c r="L407" s="227" t="s">
        <v>7353</v>
      </c>
      <c r="M407" s="134"/>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5"/>
      <c r="AL407" s="135"/>
      <c r="AM407" s="135"/>
      <c r="AN407" s="135"/>
      <c r="AO407" s="135"/>
      <c r="AP407" s="135"/>
      <c r="AQ407" s="135"/>
      <c r="AR407" s="135"/>
      <c r="AS407" s="135"/>
      <c r="AT407" s="135"/>
      <c r="AU407" s="135"/>
      <c r="AV407" s="135"/>
      <c r="AW407" s="135"/>
      <c r="AX407" s="135"/>
      <c r="AY407" s="135"/>
      <c r="AZ407" s="135"/>
      <c r="BA407" s="135"/>
      <c r="BB407" s="135"/>
      <c r="BC407" s="135"/>
      <c r="BD407" s="135"/>
      <c r="BE407" s="135"/>
      <c r="BF407" s="135"/>
      <c r="BG407" s="135"/>
      <c r="BH407" s="135"/>
      <c r="BI407" s="135"/>
      <c r="BJ407" s="135"/>
      <c r="BK407" s="135"/>
      <c r="BL407" s="135"/>
      <c r="BM407" s="135"/>
      <c r="BN407" s="135"/>
      <c r="BO407" s="135"/>
      <c r="BP407" s="135"/>
      <c r="BQ407" s="135"/>
      <c r="BR407" s="135"/>
      <c r="BS407" s="135"/>
      <c r="BT407" s="135"/>
      <c r="BU407" s="135"/>
      <c r="BV407" s="135"/>
      <c r="BW407" s="135"/>
      <c r="BX407" s="135"/>
      <c r="BY407" s="135"/>
      <c r="BZ407" s="135"/>
      <c r="CA407" s="135"/>
      <c r="CB407" s="135"/>
      <c r="CC407" s="135"/>
      <c r="CD407" s="135"/>
      <c r="CE407" s="135"/>
      <c r="CF407" s="135"/>
      <c r="CG407" s="135"/>
      <c r="CH407" s="135"/>
      <c r="CI407" s="135"/>
      <c r="CJ407" s="135"/>
      <c r="CK407" s="135"/>
      <c r="CL407" s="135"/>
      <c r="CM407" s="135"/>
      <c r="CN407" s="135"/>
      <c r="CO407" s="135"/>
      <c r="CP407" s="135"/>
      <c r="CQ407" s="135"/>
      <c r="CR407" s="135"/>
      <c r="CS407" s="135"/>
      <c r="CT407" s="135"/>
      <c r="CU407" s="135"/>
      <c r="CV407" s="135"/>
      <c r="CW407" s="135"/>
      <c r="CX407" s="135"/>
      <c r="CY407" s="135"/>
      <c r="CZ407" s="135"/>
      <c r="DA407" s="135"/>
      <c r="DB407" s="135"/>
      <c r="DC407" s="135"/>
      <c r="DD407" s="135"/>
      <c r="DE407" s="135"/>
      <c r="DF407" s="135"/>
      <c r="DG407" s="135"/>
      <c r="DH407" s="135"/>
      <c r="DI407" s="135"/>
      <c r="DJ407" s="135"/>
      <c r="DK407" s="135"/>
    </row>
    <row r="408" spans="1:115" s="136" customFormat="1" ht="25.5">
      <c r="A408" s="134"/>
      <c r="B408" s="80">
        <v>66</v>
      </c>
      <c r="C408" s="223" t="s">
        <v>7357</v>
      </c>
      <c r="D408" s="223" t="s">
        <v>7358</v>
      </c>
      <c r="E408" s="223" t="s">
        <v>7359</v>
      </c>
      <c r="F408" s="223" t="s">
        <v>7360</v>
      </c>
      <c r="G408" s="224" t="s">
        <v>7361</v>
      </c>
      <c r="H408" s="223"/>
      <c r="I408" s="228"/>
      <c r="J408" s="251" t="s">
        <v>5145</v>
      </c>
      <c r="K408" s="226">
        <v>42970</v>
      </c>
      <c r="L408" s="227" t="s">
        <v>7362</v>
      </c>
      <c r="M408" s="134"/>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5"/>
      <c r="AL408" s="135"/>
      <c r="AM408" s="135"/>
      <c r="AN408" s="135"/>
      <c r="AO408" s="135"/>
      <c r="AP408" s="135"/>
      <c r="AQ408" s="135"/>
      <c r="AR408" s="135"/>
      <c r="AS408" s="135"/>
      <c r="AT408" s="135"/>
      <c r="AU408" s="135"/>
      <c r="AV408" s="135"/>
      <c r="AW408" s="135"/>
      <c r="AX408" s="135"/>
      <c r="AY408" s="135"/>
      <c r="AZ408" s="135"/>
      <c r="BA408" s="135"/>
      <c r="BB408" s="135"/>
      <c r="BC408" s="135"/>
      <c r="BD408" s="135"/>
      <c r="BE408" s="135"/>
      <c r="BF408" s="135"/>
      <c r="BG408" s="135"/>
      <c r="BH408" s="135"/>
      <c r="BI408" s="135"/>
      <c r="BJ408" s="135"/>
      <c r="BK408" s="135"/>
      <c r="BL408" s="135"/>
      <c r="BM408" s="135"/>
      <c r="BN408" s="135"/>
      <c r="BO408" s="135"/>
      <c r="BP408" s="135"/>
      <c r="BQ408" s="135"/>
      <c r="BR408" s="135"/>
      <c r="BS408" s="135"/>
      <c r="BT408" s="135"/>
      <c r="BU408" s="135"/>
      <c r="BV408" s="135"/>
      <c r="BW408" s="135"/>
      <c r="BX408" s="135"/>
      <c r="BY408" s="135"/>
      <c r="BZ408" s="135"/>
      <c r="CA408" s="135"/>
      <c r="CB408" s="135"/>
      <c r="CC408" s="135"/>
      <c r="CD408" s="135"/>
      <c r="CE408" s="135"/>
      <c r="CF408" s="135"/>
      <c r="CG408" s="135"/>
      <c r="CH408" s="135"/>
      <c r="CI408" s="135"/>
      <c r="CJ408" s="135"/>
      <c r="CK408" s="135"/>
      <c r="CL408" s="135"/>
      <c r="CM408" s="135"/>
      <c r="CN408" s="135"/>
      <c r="CO408" s="135"/>
      <c r="CP408" s="135"/>
      <c r="CQ408" s="135"/>
      <c r="CR408" s="135"/>
      <c r="CS408" s="135"/>
      <c r="CT408" s="135"/>
      <c r="CU408" s="135"/>
      <c r="CV408" s="135"/>
      <c r="CW408" s="135"/>
      <c r="CX408" s="135"/>
      <c r="CY408" s="135"/>
      <c r="CZ408" s="135"/>
      <c r="DA408" s="135"/>
      <c r="DB408" s="135"/>
      <c r="DC408" s="135"/>
      <c r="DD408" s="135"/>
      <c r="DE408" s="135"/>
      <c r="DF408" s="135"/>
      <c r="DG408" s="135"/>
      <c r="DH408" s="135"/>
      <c r="DI408" s="135"/>
      <c r="DJ408" s="135"/>
      <c r="DK408" s="135"/>
    </row>
    <row r="409" spans="1:115" s="136" customFormat="1" ht="25.5">
      <c r="A409" s="134"/>
      <c r="B409" s="80">
        <v>67</v>
      </c>
      <c r="C409" s="223" t="s">
        <v>515</v>
      </c>
      <c r="D409" s="223" t="s">
        <v>3831</v>
      </c>
      <c r="E409" s="223" t="s">
        <v>7354</v>
      </c>
      <c r="F409" s="223" t="s">
        <v>7363</v>
      </c>
      <c r="G409" s="224" t="s">
        <v>4066</v>
      </c>
      <c r="H409" s="223" t="s">
        <v>5145</v>
      </c>
      <c r="I409" s="228"/>
      <c r="J409" s="251"/>
      <c r="K409" s="226">
        <v>42975</v>
      </c>
      <c r="L409" s="227" t="s">
        <v>7364</v>
      </c>
      <c r="M409" s="134"/>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5"/>
      <c r="AL409" s="135"/>
      <c r="AM409" s="135"/>
      <c r="AN409" s="135"/>
      <c r="AO409" s="135"/>
      <c r="AP409" s="135"/>
      <c r="AQ409" s="135"/>
      <c r="AR409" s="135"/>
      <c r="AS409" s="135"/>
      <c r="AT409" s="135"/>
      <c r="AU409" s="135"/>
      <c r="AV409" s="135"/>
      <c r="AW409" s="135"/>
      <c r="AX409" s="135"/>
      <c r="AY409" s="135"/>
      <c r="AZ409" s="135"/>
      <c r="BA409" s="135"/>
      <c r="BB409" s="135"/>
      <c r="BC409" s="135"/>
      <c r="BD409" s="135"/>
      <c r="BE409" s="135"/>
      <c r="BF409" s="135"/>
      <c r="BG409" s="135"/>
      <c r="BH409" s="135"/>
      <c r="BI409" s="135"/>
      <c r="BJ409" s="135"/>
      <c r="BK409" s="135"/>
      <c r="BL409" s="135"/>
      <c r="BM409" s="135"/>
      <c r="BN409" s="135"/>
      <c r="BO409" s="135"/>
      <c r="BP409" s="135"/>
      <c r="BQ409" s="135"/>
      <c r="BR409" s="135"/>
      <c r="BS409" s="135"/>
      <c r="BT409" s="135"/>
      <c r="BU409" s="135"/>
      <c r="BV409" s="135"/>
      <c r="BW409" s="135"/>
      <c r="BX409" s="135"/>
      <c r="BY409" s="135"/>
      <c r="BZ409" s="135"/>
      <c r="CA409" s="135"/>
      <c r="CB409" s="135"/>
      <c r="CC409" s="135"/>
      <c r="CD409" s="135"/>
      <c r="CE409" s="135"/>
      <c r="CF409" s="135"/>
      <c r="CG409" s="135"/>
      <c r="CH409" s="135"/>
      <c r="CI409" s="135"/>
      <c r="CJ409" s="135"/>
      <c r="CK409" s="135"/>
      <c r="CL409" s="135"/>
      <c r="CM409" s="135"/>
      <c r="CN409" s="135"/>
      <c r="CO409" s="135"/>
      <c r="CP409" s="135"/>
      <c r="CQ409" s="135"/>
      <c r="CR409" s="135"/>
      <c r="CS409" s="135"/>
      <c r="CT409" s="135"/>
      <c r="CU409" s="135"/>
      <c r="CV409" s="135"/>
      <c r="CW409" s="135"/>
      <c r="CX409" s="135"/>
      <c r="CY409" s="135"/>
      <c r="CZ409" s="135"/>
      <c r="DA409" s="135"/>
      <c r="DB409" s="135"/>
      <c r="DC409" s="135"/>
      <c r="DD409" s="135"/>
      <c r="DE409" s="135"/>
      <c r="DF409" s="135"/>
      <c r="DG409" s="135"/>
      <c r="DH409" s="135"/>
      <c r="DI409" s="135"/>
      <c r="DJ409" s="135"/>
      <c r="DK409" s="135"/>
    </row>
    <row r="410" spans="1:115" s="136" customFormat="1" ht="25.5">
      <c r="A410" s="134"/>
      <c r="B410" s="80">
        <v>68</v>
      </c>
      <c r="C410" s="223" t="s">
        <v>7365</v>
      </c>
      <c r="D410" s="223" t="s">
        <v>3831</v>
      </c>
      <c r="E410" s="223" t="s">
        <v>7354</v>
      </c>
      <c r="F410" s="223" t="s">
        <v>7366</v>
      </c>
      <c r="G410" s="224" t="s">
        <v>4066</v>
      </c>
      <c r="H410" s="223" t="s">
        <v>5145</v>
      </c>
      <c r="I410" s="228"/>
      <c r="J410" s="251"/>
      <c r="K410" s="226">
        <v>42975</v>
      </c>
      <c r="L410" s="227" t="s">
        <v>7367</v>
      </c>
      <c r="M410" s="134"/>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c r="AO410" s="135"/>
      <c r="AP410" s="135"/>
      <c r="AQ410" s="135"/>
      <c r="AR410" s="135"/>
      <c r="AS410" s="135"/>
      <c r="AT410" s="135"/>
      <c r="AU410" s="135"/>
      <c r="AV410" s="135"/>
      <c r="AW410" s="135"/>
      <c r="AX410" s="135"/>
      <c r="AY410" s="135"/>
      <c r="AZ410" s="135"/>
      <c r="BA410" s="135"/>
      <c r="BB410" s="135"/>
      <c r="BC410" s="135"/>
      <c r="BD410" s="135"/>
      <c r="BE410" s="135"/>
      <c r="BF410" s="135"/>
      <c r="BG410" s="135"/>
      <c r="BH410" s="135"/>
      <c r="BI410" s="135"/>
      <c r="BJ410" s="135"/>
      <c r="BK410" s="135"/>
      <c r="BL410" s="135"/>
      <c r="BM410" s="135"/>
      <c r="BN410" s="135"/>
      <c r="BO410" s="135"/>
      <c r="BP410" s="135"/>
      <c r="BQ410" s="135"/>
      <c r="BR410" s="135"/>
      <c r="BS410" s="135"/>
      <c r="BT410" s="135"/>
      <c r="BU410" s="135"/>
      <c r="BV410" s="135"/>
      <c r="BW410" s="135"/>
      <c r="BX410" s="135"/>
      <c r="BY410" s="135"/>
      <c r="BZ410" s="135"/>
      <c r="CA410" s="135"/>
      <c r="CB410" s="135"/>
      <c r="CC410" s="135"/>
      <c r="CD410" s="135"/>
      <c r="CE410" s="135"/>
      <c r="CF410" s="135"/>
      <c r="CG410" s="135"/>
      <c r="CH410" s="135"/>
      <c r="CI410" s="135"/>
      <c r="CJ410" s="135"/>
      <c r="CK410" s="135"/>
      <c r="CL410" s="135"/>
      <c r="CM410" s="135"/>
      <c r="CN410" s="135"/>
      <c r="CO410" s="135"/>
      <c r="CP410" s="135"/>
      <c r="CQ410" s="135"/>
      <c r="CR410" s="135"/>
      <c r="CS410" s="135"/>
      <c r="CT410" s="135"/>
      <c r="CU410" s="135"/>
      <c r="CV410" s="135"/>
      <c r="CW410" s="135"/>
      <c r="CX410" s="135"/>
      <c r="CY410" s="135"/>
      <c r="CZ410" s="135"/>
      <c r="DA410" s="135"/>
      <c r="DB410" s="135"/>
      <c r="DC410" s="135"/>
      <c r="DD410" s="135"/>
      <c r="DE410" s="135"/>
      <c r="DF410" s="135"/>
      <c r="DG410" s="135"/>
      <c r="DH410" s="135"/>
      <c r="DI410" s="135"/>
      <c r="DJ410" s="135"/>
      <c r="DK410" s="135"/>
    </row>
    <row r="411" spans="1:115" s="136" customFormat="1" ht="25.5">
      <c r="A411" s="134"/>
      <c r="B411" s="80">
        <v>69</v>
      </c>
      <c r="C411" s="223" t="s">
        <v>3853</v>
      </c>
      <c r="D411" s="223" t="s">
        <v>3795</v>
      </c>
      <c r="E411" s="223" t="s">
        <v>7355</v>
      </c>
      <c r="F411" s="223" t="s">
        <v>7356</v>
      </c>
      <c r="G411" s="224" t="s">
        <v>4066</v>
      </c>
      <c r="H411" s="223" t="s">
        <v>5145</v>
      </c>
      <c r="I411" s="228"/>
      <c r="J411" s="251"/>
      <c r="K411" s="226">
        <v>42975</v>
      </c>
      <c r="L411" s="227" t="s">
        <v>8416</v>
      </c>
      <c r="M411" s="134"/>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5"/>
      <c r="AL411" s="135"/>
      <c r="AM411" s="135"/>
      <c r="AN411" s="135"/>
      <c r="AO411" s="135"/>
      <c r="AP411" s="135"/>
      <c r="AQ411" s="135"/>
      <c r="AR411" s="135"/>
      <c r="AS411" s="135"/>
      <c r="AT411" s="135"/>
      <c r="AU411" s="135"/>
      <c r="AV411" s="135"/>
      <c r="AW411" s="135"/>
      <c r="AX411" s="135"/>
      <c r="AY411" s="135"/>
      <c r="AZ411" s="135"/>
      <c r="BA411" s="135"/>
      <c r="BB411" s="135"/>
      <c r="BC411" s="135"/>
      <c r="BD411" s="135"/>
      <c r="BE411" s="135"/>
      <c r="BF411" s="135"/>
      <c r="BG411" s="135"/>
      <c r="BH411" s="135"/>
      <c r="BI411" s="135"/>
      <c r="BJ411" s="135"/>
      <c r="BK411" s="135"/>
      <c r="BL411" s="135"/>
      <c r="BM411" s="135"/>
      <c r="BN411" s="135"/>
      <c r="BO411" s="135"/>
      <c r="BP411" s="135"/>
      <c r="BQ411" s="135"/>
      <c r="BR411" s="135"/>
      <c r="BS411" s="135"/>
      <c r="BT411" s="135"/>
      <c r="BU411" s="135"/>
      <c r="BV411" s="135"/>
      <c r="BW411" s="135"/>
      <c r="BX411" s="135"/>
      <c r="BY411" s="135"/>
      <c r="BZ411" s="135"/>
      <c r="CA411" s="135"/>
      <c r="CB411" s="135"/>
      <c r="CC411" s="135"/>
      <c r="CD411" s="135"/>
      <c r="CE411" s="135"/>
      <c r="CF411" s="135"/>
      <c r="CG411" s="135"/>
      <c r="CH411" s="135"/>
      <c r="CI411" s="135"/>
      <c r="CJ411" s="135"/>
      <c r="CK411" s="135"/>
      <c r="CL411" s="135"/>
      <c r="CM411" s="135"/>
      <c r="CN411" s="135"/>
      <c r="CO411" s="135"/>
      <c r="CP411" s="135"/>
      <c r="CQ411" s="135"/>
      <c r="CR411" s="135"/>
      <c r="CS411" s="135"/>
      <c r="CT411" s="135"/>
      <c r="CU411" s="135"/>
      <c r="CV411" s="135"/>
      <c r="CW411" s="135"/>
      <c r="CX411" s="135"/>
      <c r="CY411" s="135"/>
      <c r="CZ411" s="135"/>
      <c r="DA411" s="135"/>
      <c r="DB411" s="135"/>
      <c r="DC411" s="135"/>
      <c r="DD411" s="135"/>
      <c r="DE411" s="135"/>
      <c r="DF411" s="135"/>
      <c r="DG411" s="135"/>
      <c r="DH411" s="135"/>
      <c r="DI411" s="135"/>
      <c r="DJ411" s="135"/>
      <c r="DK411" s="135"/>
    </row>
    <row r="412" spans="1:115" s="136" customFormat="1" ht="25.5">
      <c r="A412" s="134"/>
      <c r="B412" s="80">
        <v>70</v>
      </c>
      <c r="C412" s="223" t="s">
        <v>8417</v>
      </c>
      <c r="D412" s="223" t="s">
        <v>738</v>
      </c>
      <c r="E412" s="230" t="s">
        <v>8418</v>
      </c>
      <c r="F412" s="231" t="s">
        <v>8419</v>
      </c>
      <c r="G412" s="224" t="s">
        <v>4066</v>
      </c>
      <c r="H412" s="223"/>
      <c r="I412" s="228"/>
      <c r="J412" s="251" t="s">
        <v>5145</v>
      </c>
      <c r="K412" s="232">
        <v>42918</v>
      </c>
      <c r="L412" s="232" t="s">
        <v>8420</v>
      </c>
      <c r="M412" s="134"/>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5"/>
      <c r="AL412" s="135"/>
      <c r="AM412" s="135"/>
      <c r="AN412" s="135"/>
      <c r="AO412" s="135"/>
      <c r="AP412" s="135"/>
      <c r="AQ412" s="135"/>
      <c r="AR412" s="135"/>
      <c r="AS412" s="135"/>
      <c r="AT412" s="135"/>
      <c r="AU412" s="135"/>
      <c r="AV412" s="135"/>
      <c r="AW412" s="135"/>
      <c r="AX412" s="135"/>
      <c r="AY412" s="135"/>
      <c r="AZ412" s="135"/>
      <c r="BA412" s="135"/>
      <c r="BB412" s="135"/>
      <c r="BC412" s="135"/>
      <c r="BD412" s="135"/>
      <c r="BE412" s="135"/>
      <c r="BF412" s="135"/>
      <c r="BG412" s="135"/>
      <c r="BH412" s="135"/>
      <c r="BI412" s="135"/>
      <c r="BJ412" s="135"/>
      <c r="BK412" s="135"/>
      <c r="BL412" s="135"/>
      <c r="BM412" s="135"/>
      <c r="BN412" s="135"/>
      <c r="BO412" s="135"/>
      <c r="BP412" s="135"/>
      <c r="BQ412" s="135"/>
      <c r="BR412" s="135"/>
      <c r="BS412" s="135"/>
      <c r="BT412" s="135"/>
      <c r="BU412" s="135"/>
      <c r="BV412" s="135"/>
      <c r="BW412" s="135"/>
      <c r="BX412" s="135"/>
      <c r="BY412" s="135"/>
      <c r="BZ412" s="135"/>
      <c r="CA412" s="135"/>
      <c r="CB412" s="135"/>
      <c r="CC412" s="135"/>
      <c r="CD412" s="135"/>
      <c r="CE412" s="135"/>
      <c r="CF412" s="135"/>
      <c r="CG412" s="135"/>
      <c r="CH412" s="135"/>
      <c r="CI412" s="135"/>
      <c r="CJ412" s="135"/>
      <c r="CK412" s="135"/>
      <c r="CL412" s="135"/>
      <c r="CM412" s="135"/>
      <c r="CN412" s="135"/>
      <c r="CO412" s="135"/>
      <c r="CP412" s="135"/>
      <c r="CQ412" s="135"/>
      <c r="CR412" s="135"/>
      <c r="CS412" s="135"/>
      <c r="CT412" s="135"/>
      <c r="CU412" s="135"/>
      <c r="CV412" s="135"/>
      <c r="CW412" s="135"/>
      <c r="CX412" s="135"/>
      <c r="CY412" s="135"/>
      <c r="CZ412" s="135"/>
      <c r="DA412" s="135"/>
      <c r="DB412" s="135"/>
      <c r="DC412" s="135"/>
      <c r="DD412" s="135"/>
      <c r="DE412" s="135"/>
      <c r="DF412" s="135"/>
      <c r="DG412" s="135"/>
      <c r="DH412" s="135"/>
      <c r="DI412" s="135"/>
      <c r="DJ412" s="135"/>
      <c r="DK412" s="135"/>
    </row>
    <row r="413" spans="1:115" s="136" customFormat="1" ht="25.5">
      <c r="A413" s="134"/>
      <c r="B413" s="80">
        <v>71</v>
      </c>
      <c r="C413" s="223" t="s">
        <v>8421</v>
      </c>
      <c r="D413" s="223" t="s">
        <v>738</v>
      </c>
      <c r="E413" s="230" t="s">
        <v>8418</v>
      </c>
      <c r="F413" s="231" t="s">
        <v>8422</v>
      </c>
      <c r="G413" s="224" t="s">
        <v>4066</v>
      </c>
      <c r="H413" s="223"/>
      <c r="I413" s="228"/>
      <c r="J413" s="251"/>
      <c r="K413" s="232">
        <v>42918</v>
      </c>
      <c r="L413" s="232" t="s">
        <v>8423</v>
      </c>
      <c r="M413" s="134"/>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5"/>
      <c r="AL413" s="135"/>
      <c r="AM413" s="135"/>
      <c r="AN413" s="135"/>
      <c r="AO413" s="135"/>
      <c r="AP413" s="135"/>
      <c r="AQ413" s="135"/>
      <c r="AR413" s="135"/>
      <c r="AS413" s="135"/>
      <c r="AT413" s="135"/>
      <c r="AU413" s="135"/>
      <c r="AV413" s="135"/>
      <c r="AW413" s="135"/>
      <c r="AX413" s="135"/>
      <c r="AY413" s="135"/>
      <c r="AZ413" s="135"/>
      <c r="BA413" s="135"/>
      <c r="BB413" s="135"/>
      <c r="BC413" s="135"/>
      <c r="BD413" s="135"/>
      <c r="BE413" s="135"/>
      <c r="BF413" s="135"/>
      <c r="BG413" s="135"/>
      <c r="BH413" s="135"/>
      <c r="BI413" s="135"/>
      <c r="BJ413" s="135"/>
      <c r="BK413" s="135"/>
      <c r="BL413" s="135"/>
      <c r="BM413" s="135"/>
      <c r="BN413" s="135"/>
      <c r="BO413" s="135"/>
      <c r="BP413" s="135"/>
      <c r="BQ413" s="135"/>
      <c r="BR413" s="135"/>
      <c r="BS413" s="135"/>
      <c r="BT413" s="135"/>
      <c r="BU413" s="135"/>
      <c r="BV413" s="135"/>
      <c r="BW413" s="135"/>
      <c r="BX413" s="135"/>
      <c r="BY413" s="135"/>
      <c r="BZ413" s="135"/>
      <c r="CA413" s="135"/>
      <c r="CB413" s="135"/>
      <c r="CC413" s="135"/>
      <c r="CD413" s="135"/>
      <c r="CE413" s="135"/>
      <c r="CF413" s="135"/>
      <c r="CG413" s="135"/>
      <c r="CH413" s="135"/>
      <c r="CI413" s="135"/>
      <c r="CJ413" s="135"/>
      <c r="CK413" s="135"/>
      <c r="CL413" s="135"/>
      <c r="CM413" s="135"/>
      <c r="CN413" s="135"/>
      <c r="CO413" s="135"/>
      <c r="CP413" s="135"/>
      <c r="CQ413" s="135"/>
      <c r="CR413" s="135"/>
      <c r="CS413" s="135"/>
      <c r="CT413" s="135"/>
      <c r="CU413" s="135"/>
      <c r="CV413" s="135"/>
      <c r="CW413" s="135"/>
      <c r="CX413" s="135"/>
      <c r="CY413" s="135"/>
      <c r="CZ413" s="135"/>
      <c r="DA413" s="135"/>
      <c r="DB413" s="135"/>
      <c r="DC413" s="135"/>
      <c r="DD413" s="135"/>
      <c r="DE413" s="135"/>
      <c r="DF413" s="135"/>
      <c r="DG413" s="135"/>
      <c r="DH413" s="135"/>
      <c r="DI413" s="135"/>
      <c r="DJ413" s="135"/>
      <c r="DK413" s="135"/>
    </row>
    <row r="414" spans="1:115" s="136" customFormat="1" ht="25.5">
      <c r="A414" s="134"/>
      <c r="B414" s="80">
        <v>72</v>
      </c>
      <c r="C414" s="223" t="s">
        <v>7368</v>
      </c>
      <c r="D414" s="223" t="s">
        <v>3866</v>
      </c>
      <c r="E414" s="223" t="s">
        <v>7355</v>
      </c>
      <c r="F414" s="223" t="s">
        <v>7369</v>
      </c>
      <c r="G414" s="224" t="s">
        <v>4066</v>
      </c>
      <c r="H414" s="223" t="s">
        <v>5145</v>
      </c>
      <c r="I414" s="228"/>
      <c r="J414" s="251"/>
      <c r="K414" s="226">
        <v>42975</v>
      </c>
      <c r="L414" s="227" t="s">
        <v>7370</v>
      </c>
      <c r="M414" s="134"/>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5"/>
      <c r="AL414" s="135"/>
      <c r="AM414" s="135"/>
      <c r="AN414" s="135"/>
      <c r="AO414" s="135"/>
      <c r="AP414" s="135"/>
      <c r="AQ414" s="135"/>
      <c r="AR414" s="135"/>
      <c r="AS414" s="135"/>
      <c r="AT414" s="135"/>
      <c r="AU414" s="135"/>
      <c r="AV414" s="135"/>
      <c r="AW414" s="135"/>
      <c r="AX414" s="135"/>
      <c r="AY414" s="135"/>
      <c r="AZ414" s="135"/>
      <c r="BA414" s="135"/>
      <c r="BB414" s="135"/>
      <c r="BC414" s="135"/>
      <c r="BD414" s="135"/>
      <c r="BE414" s="135"/>
      <c r="BF414" s="135"/>
      <c r="BG414" s="135"/>
      <c r="BH414" s="135"/>
      <c r="BI414" s="135"/>
      <c r="BJ414" s="135"/>
      <c r="BK414" s="135"/>
      <c r="BL414" s="135"/>
      <c r="BM414" s="135"/>
      <c r="BN414" s="135"/>
      <c r="BO414" s="135"/>
      <c r="BP414" s="135"/>
      <c r="BQ414" s="135"/>
      <c r="BR414" s="135"/>
      <c r="BS414" s="135"/>
      <c r="BT414" s="135"/>
      <c r="BU414" s="135"/>
      <c r="BV414" s="135"/>
      <c r="BW414" s="135"/>
      <c r="BX414" s="135"/>
      <c r="BY414" s="135"/>
      <c r="BZ414" s="135"/>
      <c r="CA414" s="135"/>
      <c r="CB414" s="135"/>
      <c r="CC414" s="135"/>
      <c r="CD414" s="135"/>
      <c r="CE414" s="135"/>
      <c r="CF414" s="135"/>
      <c r="CG414" s="135"/>
      <c r="CH414" s="135"/>
      <c r="CI414" s="135"/>
      <c r="CJ414" s="135"/>
      <c r="CK414" s="135"/>
      <c r="CL414" s="135"/>
      <c r="CM414" s="135"/>
      <c r="CN414" s="135"/>
      <c r="CO414" s="135"/>
      <c r="CP414" s="135"/>
      <c r="CQ414" s="135"/>
      <c r="CR414" s="135"/>
      <c r="CS414" s="135"/>
      <c r="CT414" s="135"/>
      <c r="CU414" s="135"/>
      <c r="CV414" s="135"/>
      <c r="CW414" s="135"/>
      <c r="CX414" s="135"/>
      <c r="CY414" s="135"/>
      <c r="CZ414" s="135"/>
      <c r="DA414" s="135"/>
      <c r="DB414" s="135"/>
      <c r="DC414" s="135"/>
      <c r="DD414" s="135"/>
      <c r="DE414" s="135"/>
      <c r="DF414" s="135"/>
      <c r="DG414" s="135"/>
      <c r="DH414" s="135"/>
      <c r="DI414" s="135"/>
      <c r="DJ414" s="135"/>
      <c r="DK414" s="135"/>
    </row>
    <row r="415" spans="1:115" s="136" customFormat="1" ht="38.25">
      <c r="A415" s="134"/>
      <c r="B415" s="80">
        <v>73</v>
      </c>
      <c r="C415" s="223" t="s">
        <v>8506</v>
      </c>
      <c r="D415" s="223" t="s">
        <v>8507</v>
      </c>
      <c r="E415" s="223" t="s">
        <v>8508</v>
      </c>
      <c r="F415" s="223" t="s">
        <v>8509</v>
      </c>
      <c r="G415" s="224" t="s">
        <v>8510</v>
      </c>
      <c r="H415" s="223" t="s">
        <v>5145</v>
      </c>
      <c r="I415" s="228"/>
      <c r="J415" s="251"/>
      <c r="K415" s="226">
        <v>43014</v>
      </c>
      <c r="L415" s="227" t="s">
        <v>8511</v>
      </c>
      <c r="M415" s="134"/>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5"/>
      <c r="AL415" s="135"/>
      <c r="AM415" s="135"/>
      <c r="AN415" s="135"/>
      <c r="AO415" s="135"/>
      <c r="AP415" s="135"/>
      <c r="AQ415" s="135"/>
      <c r="AR415" s="135"/>
      <c r="AS415" s="135"/>
      <c r="AT415" s="135"/>
      <c r="AU415" s="135"/>
      <c r="AV415" s="135"/>
      <c r="AW415" s="135"/>
      <c r="AX415" s="135"/>
      <c r="AY415" s="135"/>
      <c r="AZ415" s="135"/>
      <c r="BA415" s="135"/>
      <c r="BB415" s="135"/>
      <c r="BC415" s="135"/>
      <c r="BD415" s="135"/>
      <c r="BE415" s="135"/>
      <c r="BF415" s="135"/>
      <c r="BG415" s="135"/>
      <c r="BH415" s="135"/>
      <c r="BI415" s="135"/>
      <c r="BJ415" s="135"/>
      <c r="BK415" s="135"/>
      <c r="BL415" s="135"/>
      <c r="BM415" s="135"/>
      <c r="BN415" s="135"/>
      <c r="BO415" s="135"/>
      <c r="BP415" s="135"/>
      <c r="BQ415" s="135"/>
      <c r="BR415" s="135"/>
      <c r="BS415" s="135"/>
      <c r="BT415" s="135"/>
      <c r="BU415" s="135"/>
      <c r="BV415" s="135"/>
      <c r="BW415" s="135"/>
      <c r="BX415" s="135"/>
      <c r="BY415" s="135"/>
      <c r="BZ415" s="135"/>
      <c r="CA415" s="135"/>
      <c r="CB415" s="135"/>
      <c r="CC415" s="135"/>
      <c r="CD415" s="135"/>
      <c r="CE415" s="135"/>
      <c r="CF415" s="135"/>
      <c r="CG415" s="135"/>
      <c r="CH415" s="135"/>
      <c r="CI415" s="135"/>
      <c r="CJ415" s="135"/>
      <c r="CK415" s="135"/>
      <c r="CL415" s="135"/>
      <c r="CM415" s="135"/>
      <c r="CN415" s="135"/>
      <c r="CO415" s="135"/>
      <c r="CP415" s="135"/>
      <c r="CQ415" s="135"/>
      <c r="CR415" s="135"/>
      <c r="CS415" s="135"/>
      <c r="CT415" s="135"/>
      <c r="CU415" s="135"/>
      <c r="CV415" s="135"/>
      <c r="CW415" s="135"/>
      <c r="CX415" s="135"/>
      <c r="CY415" s="135"/>
      <c r="CZ415" s="135"/>
      <c r="DA415" s="135"/>
      <c r="DB415" s="135"/>
      <c r="DC415" s="135"/>
      <c r="DD415" s="135"/>
      <c r="DE415" s="135"/>
      <c r="DF415" s="135"/>
      <c r="DG415" s="135"/>
      <c r="DH415" s="135"/>
      <c r="DI415" s="135"/>
      <c r="DJ415" s="135"/>
      <c r="DK415" s="135"/>
    </row>
    <row r="416" spans="1:115" s="136" customFormat="1" ht="25.5">
      <c r="A416" s="134"/>
      <c r="B416" s="80">
        <v>74</v>
      </c>
      <c r="C416" s="223" t="s">
        <v>8599</v>
      </c>
      <c r="D416" s="223" t="s">
        <v>738</v>
      </c>
      <c r="E416" s="223" t="s">
        <v>8418</v>
      </c>
      <c r="F416" s="223" t="s">
        <v>8600</v>
      </c>
      <c r="G416" s="224" t="s">
        <v>3759</v>
      </c>
      <c r="H416" s="223" t="s">
        <v>5145</v>
      </c>
      <c r="I416" s="228"/>
      <c r="J416" s="251"/>
      <c r="K416" s="226">
        <v>42970</v>
      </c>
      <c r="L416" s="227" t="s">
        <v>8601</v>
      </c>
      <c r="M416" s="134"/>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5"/>
      <c r="AL416" s="135"/>
      <c r="AM416" s="135"/>
      <c r="AN416" s="135"/>
      <c r="AO416" s="135"/>
      <c r="AP416" s="135"/>
      <c r="AQ416" s="135"/>
      <c r="AR416" s="135"/>
      <c r="AS416" s="135"/>
      <c r="AT416" s="135"/>
      <c r="AU416" s="135"/>
      <c r="AV416" s="135"/>
      <c r="AW416" s="135"/>
      <c r="AX416" s="135"/>
      <c r="AY416" s="135"/>
      <c r="AZ416" s="135"/>
      <c r="BA416" s="135"/>
      <c r="BB416" s="135"/>
      <c r="BC416" s="135"/>
      <c r="BD416" s="135"/>
      <c r="BE416" s="135"/>
      <c r="BF416" s="135"/>
      <c r="BG416" s="135"/>
      <c r="BH416" s="135"/>
      <c r="BI416" s="135"/>
      <c r="BJ416" s="135"/>
      <c r="BK416" s="135"/>
      <c r="BL416" s="135"/>
      <c r="BM416" s="135"/>
      <c r="BN416" s="135"/>
      <c r="BO416" s="135"/>
      <c r="BP416" s="135"/>
      <c r="BQ416" s="135"/>
      <c r="BR416" s="135"/>
      <c r="BS416" s="135"/>
      <c r="BT416" s="135"/>
      <c r="BU416" s="135"/>
      <c r="BV416" s="135"/>
      <c r="BW416" s="135"/>
      <c r="BX416" s="135"/>
      <c r="BY416" s="135"/>
      <c r="BZ416" s="135"/>
      <c r="CA416" s="135"/>
      <c r="CB416" s="135"/>
      <c r="CC416" s="135"/>
      <c r="CD416" s="135"/>
      <c r="CE416" s="135"/>
      <c r="CF416" s="135"/>
      <c r="CG416" s="135"/>
      <c r="CH416" s="135"/>
      <c r="CI416" s="135"/>
      <c r="CJ416" s="135"/>
      <c r="CK416" s="135"/>
      <c r="CL416" s="135"/>
      <c r="CM416" s="135"/>
      <c r="CN416" s="135"/>
      <c r="CO416" s="135"/>
      <c r="CP416" s="135"/>
      <c r="CQ416" s="135"/>
      <c r="CR416" s="135"/>
      <c r="CS416" s="135"/>
      <c r="CT416" s="135"/>
      <c r="CU416" s="135"/>
      <c r="CV416" s="135"/>
      <c r="CW416" s="135"/>
      <c r="CX416" s="135"/>
      <c r="CY416" s="135"/>
      <c r="CZ416" s="135"/>
      <c r="DA416" s="135"/>
      <c r="DB416" s="135"/>
      <c r="DC416" s="135"/>
      <c r="DD416" s="135"/>
      <c r="DE416" s="135"/>
      <c r="DF416" s="135"/>
      <c r="DG416" s="135"/>
      <c r="DH416" s="135"/>
      <c r="DI416" s="135"/>
      <c r="DJ416" s="135"/>
      <c r="DK416" s="135"/>
    </row>
    <row r="417" spans="1:115" s="136" customFormat="1" ht="25.5">
      <c r="A417" s="134"/>
      <c r="B417" s="80">
        <v>75</v>
      </c>
      <c r="C417" s="223" t="s">
        <v>907</v>
      </c>
      <c r="D417" s="223" t="s">
        <v>738</v>
      </c>
      <c r="E417" s="223" t="s">
        <v>8418</v>
      </c>
      <c r="F417" s="223" t="s">
        <v>8602</v>
      </c>
      <c r="G417" s="224" t="s">
        <v>741</v>
      </c>
      <c r="H417" s="223" t="s">
        <v>5145</v>
      </c>
      <c r="I417" s="228"/>
      <c r="J417" s="251"/>
      <c r="K417" s="226">
        <v>43181</v>
      </c>
      <c r="L417" s="227" t="s">
        <v>8603</v>
      </c>
      <c r="M417" s="134"/>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5"/>
      <c r="AL417" s="135"/>
      <c r="AM417" s="135"/>
      <c r="AN417" s="135"/>
      <c r="AO417" s="135"/>
      <c r="AP417" s="135"/>
      <c r="AQ417" s="135"/>
      <c r="AR417" s="135"/>
      <c r="AS417" s="135"/>
      <c r="AT417" s="135"/>
      <c r="AU417" s="135"/>
      <c r="AV417" s="135"/>
      <c r="AW417" s="135"/>
      <c r="AX417" s="135"/>
      <c r="AY417" s="135"/>
      <c r="AZ417" s="135"/>
      <c r="BA417" s="135"/>
      <c r="BB417" s="135"/>
      <c r="BC417" s="135"/>
      <c r="BD417" s="135"/>
      <c r="BE417" s="135"/>
      <c r="BF417" s="135"/>
      <c r="BG417" s="135"/>
      <c r="BH417" s="135"/>
      <c r="BI417" s="135"/>
      <c r="BJ417" s="135"/>
      <c r="BK417" s="135"/>
      <c r="BL417" s="135"/>
      <c r="BM417" s="135"/>
      <c r="BN417" s="135"/>
      <c r="BO417" s="135"/>
      <c r="BP417" s="135"/>
      <c r="BQ417" s="135"/>
      <c r="BR417" s="135"/>
      <c r="BS417" s="135"/>
      <c r="BT417" s="135"/>
      <c r="BU417" s="135"/>
      <c r="BV417" s="135"/>
      <c r="BW417" s="135"/>
      <c r="BX417" s="135"/>
      <c r="BY417" s="135"/>
      <c r="BZ417" s="135"/>
      <c r="CA417" s="135"/>
      <c r="CB417" s="135"/>
      <c r="CC417" s="135"/>
      <c r="CD417" s="135"/>
      <c r="CE417" s="135"/>
      <c r="CF417" s="135"/>
      <c r="CG417" s="135"/>
      <c r="CH417" s="135"/>
      <c r="CI417" s="135"/>
      <c r="CJ417" s="135"/>
      <c r="CK417" s="135"/>
      <c r="CL417" s="135"/>
      <c r="CM417" s="135"/>
      <c r="CN417" s="135"/>
      <c r="CO417" s="135"/>
      <c r="CP417" s="135"/>
      <c r="CQ417" s="135"/>
      <c r="CR417" s="135"/>
      <c r="CS417" s="135"/>
      <c r="CT417" s="135"/>
      <c r="CU417" s="135"/>
      <c r="CV417" s="135"/>
      <c r="CW417" s="135"/>
      <c r="CX417" s="135"/>
      <c r="CY417" s="135"/>
      <c r="CZ417" s="135"/>
      <c r="DA417" s="135"/>
      <c r="DB417" s="135"/>
      <c r="DC417" s="135"/>
      <c r="DD417" s="135"/>
      <c r="DE417" s="135"/>
      <c r="DF417" s="135"/>
      <c r="DG417" s="135"/>
      <c r="DH417" s="135"/>
      <c r="DI417" s="135"/>
      <c r="DJ417" s="135"/>
      <c r="DK417" s="135"/>
    </row>
    <row r="418" spans="1:115" s="136" customFormat="1" ht="25.5">
      <c r="A418" s="134"/>
      <c r="B418" s="80">
        <v>76</v>
      </c>
      <c r="C418" s="223" t="s">
        <v>8604</v>
      </c>
      <c r="D418" s="223" t="s">
        <v>738</v>
      </c>
      <c r="E418" s="223" t="s">
        <v>8418</v>
      </c>
      <c r="F418" s="223" t="s">
        <v>8605</v>
      </c>
      <c r="G418" s="224" t="s">
        <v>741</v>
      </c>
      <c r="H418" s="223" t="s">
        <v>5145</v>
      </c>
      <c r="I418" s="228"/>
      <c r="J418" s="251"/>
      <c r="K418" s="226">
        <v>43181</v>
      </c>
      <c r="L418" s="227" t="s">
        <v>8606</v>
      </c>
      <c r="M418" s="134"/>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5"/>
      <c r="AL418" s="135"/>
      <c r="AM418" s="135"/>
      <c r="AN418" s="135"/>
      <c r="AO418" s="135"/>
      <c r="AP418" s="135"/>
      <c r="AQ418" s="135"/>
      <c r="AR418" s="135"/>
      <c r="AS418" s="135"/>
      <c r="AT418" s="135"/>
      <c r="AU418" s="135"/>
      <c r="AV418" s="135"/>
      <c r="AW418" s="135"/>
      <c r="AX418" s="135"/>
      <c r="AY418" s="135"/>
      <c r="AZ418" s="135"/>
      <c r="BA418" s="135"/>
      <c r="BB418" s="135"/>
      <c r="BC418" s="135"/>
      <c r="BD418" s="135"/>
      <c r="BE418" s="135"/>
      <c r="BF418" s="135"/>
      <c r="BG418" s="135"/>
      <c r="BH418" s="135"/>
      <c r="BI418" s="135"/>
      <c r="BJ418" s="135"/>
      <c r="BK418" s="135"/>
      <c r="BL418" s="135"/>
      <c r="BM418" s="135"/>
      <c r="BN418" s="135"/>
      <c r="BO418" s="135"/>
      <c r="BP418" s="135"/>
      <c r="BQ418" s="135"/>
      <c r="BR418" s="135"/>
      <c r="BS418" s="135"/>
      <c r="BT418" s="135"/>
      <c r="BU418" s="135"/>
      <c r="BV418" s="135"/>
      <c r="BW418" s="135"/>
      <c r="BX418" s="135"/>
      <c r="BY418" s="135"/>
      <c r="BZ418" s="135"/>
      <c r="CA418" s="135"/>
      <c r="CB418" s="135"/>
      <c r="CC418" s="135"/>
      <c r="CD418" s="135"/>
      <c r="CE418" s="135"/>
      <c r="CF418" s="135"/>
      <c r="CG418" s="135"/>
      <c r="CH418" s="135"/>
      <c r="CI418" s="135"/>
      <c r="CJ418" s="135"/>
      <c r="CK418" s="135"/>
      <c r="CL418" s="135"/>
      <c r="CM418" s="135"/>
      <c r="CN418" s="135"/>
      <c r="CO418" s="135"/>
      <c r="CP418" s="135"/>
      <c r="CQ418" s="135"/>
      <c r="CR418" s="135"/>
      <c r="CS418" s="135"/>
      <c r="CT418" s="135"/>
      <c r="CU418" s="135"/>
      <c r="CV418" s="135"/>
      <c r="CW418" s="135"/>
      <c r="CX418" s="135"/>
      <c r="CY418" s="135"/>
      <c r="CZ418" s="135"/>
      <c r="DA418" s="135"/>
      <c r="DB418" s="135"/>
      <c r="DC418" s="135"/>
      <c r="DD418" s="135"/>
      <c r="DE418" s="135"/>
      <c r="DF418" s="135"/>
      <c r="DG418" s="135"/>
      <c r="DH418" s="135"/>
      <c r="DI418" s="135"/>
      <c r="DJ418" s="135"/>
      <c r="DK418" s="135"/>
    </row>
    <row r="419" spans="1:115" s="136" customFormat="1" ht="25.5">
      <c r="A419" s="134"/>
      <c r="B419" s="80">
        <v>77</v>
      </c>
      <c r="C419" s="223" t="s">
        <v>8607</v>
      </c>
      <c r="D419" s="223" t="s">
        <v>8608</v>
      </c>
      <c r="E419" s="223" t="s">
        <v>8609</v>
      </c>
      <c r="F419" s="223" t="s">
        <v>8610</v>
      </c>
      <c r="G419" s="224" t="s">
        <v>8611</v>
      </c>
      <c r="H419" s="223" t="s">
        <v>5145</v>
      </c>
      <c r="I419" s="228"/>
      <c r="J419" s="251"/>
      <c r="K419" s="226">
        <v>43171</v>
      </c>
      <c r="L419" s="227" t="s">
        <v>8612</v>
      </c>
      <c r="M419" s="134"/>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5"/>
      <c r="AL419" s="135"/>
      <c r="AM419" s="135"/>
      <c r="AN419" s="135"/>
      <c r="AO419" s="135"/>
      <c r="AP419" s="135"/>
      <c r="AQ419" s="135"/>
      <c r="AR419" s="135"/>
      <c r="AS419" s="135"/>
      <c r="AT419" s="135"/>
      <c r="AU419" s="135"/>
      <c r="AV419" s="135"/>
      <c r="AW419" s="135"/>
      <c r="AX419" s="135"/>
      <c r="AY419" s="135"/>
      <c r="AZ419" s="135"/>
      <c r="BA419" s="135"/>
      <c r="BB419" s="135"/>
      <c r="BC419" s="135"/>
      <c r="BD419" s="135"/>
      <c r="BE419" s="135"/>
      <c r="BF419" s="135"/>
      <c r="BG419" s="135"/>
      <c r="BH419" s="135"/>
      <c r="BI419" s="135"/>
      <c r="BJ419" s="135"/>
      <c r="BK419" s="135"/>
      <c r="BL419" s="135"/>
      <c r="BM419" s="135"/>
      <c r="BN419" s="135"/>
      <c r="BO419" s="135"/>
      <c r="BP419" s="135"/>
      <c r="BQ419" s="135"/>
      <c r="BR419" s="135"/>
      <c r="BS419" s="135"/>
      <c r="BT419" s="135"/>
      <c r="BU419" s="135"/>
      <c r="BV419" s="135"/>
      <c r="BW419" s="135"/>
      <c r="BX419" s="135"/>
      <c r="BY419" s="135"/>
      <c r="BZ419" s="135"/>
      <c r="CA419" s="135"/>
      <c r="CB419" s="135"/>
      <c r="CC419" s="135"/>
      <c r="CD419" s="135"/>
      <c r="CE419" s="135"/>
      <c r="CF419" s="135"/>
      <c r="CG419" s="135"/>
      <c r="CH419" s="135"/>
      <c r="CI419" s="135"/>
      <c r="CJ419" s="135"/>
      <c r="CK419" s="135"/>
      <c r="CL419" s="135"/>
      <c r="CM419" s="135"/>
      <c r="CN419" s="135"/>
      <c r="CO419" s="135"/>
      <c r="CP419" s="135"/>
      <c r="CQ419" s="135"/>
      <c r="CR419" s="135"/>
      <c r="CS419" s="135"/>
      <c r="CT419" s="135"/>
      <c r="CU419" s="135"/>
      <c r="CV419" s="135"/>
      <c r="CW419" s="135"/>
      <c r="CX419" s="135"/>
      <c r="CY419" s="135"/>
      <c r="CZ419" s="135"/>
      <c r="DA419" s="135"/>
      <c r="DB419" s="135"/>
      <c r="DC419" s="135"/>
      <c r="DD419" s="135"/>
      <c r="DE419" s="135"/>
      <c r="DF419" s="135"/>
      <c r="DG419" s="135"/>
      <c r="DH419" s="135"/>
      <c r="DI419" s="135"/>
      <c r="DJ419" s="135"/>
      <c r="DK419" s="135"/>
    </row>
    <row r="420" spans="1:115" s="136" customFormat="1" ht="25.5">
      <c r="A420" s="134"/>
      <c r="B420" s="80">
        <v>78</v>
      </c>
      <c r="C420" s="223" t="s">
        <v>8613</v>
      </c>
      <c r="D420" s="223" t="s">
        <v>738</v>
      </c>
      <c r="E420" s="223" t="s">
        <v>8614</v>
      </c>
      <c r="F420" s="223" t="s">
        <v>8615</v>
      </c>
      <c r="G420" s="224" t="s">
        <v>741</v>
      </c>
      <c r="H420" s="223" t="s">
        <v>5145</v>
      </c>
      <c r="I420" s="228"/>
      <c r="J420" s="251"/>
      <c r="K420" s="226">
        <v>43180</v>
      </c>
      <c r="L420" s="227" t="s">
        <v>8616</v>
      </c>
      <c r="M420" s="134"/>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5"/>
      <c r="AL420" s="135"/>
      <c r="AM420" s="135"/>
      <c r="AN420" s="135"/>
      <c r="AO420" s="135"/>
      <c r="AP420" s="135"/>
      <c r="AQ420" s="135"/>
      <c r="AR420" s="135"/>
      <c r="AS420" s="135"/>
      <c r="AT420" s="135"/>
      <c r="AU420" s="135"/>
      <c r="AV420" s="135"/>
      <c r="AW420" s="135"/>
      <c r="AX420" s="135"/>
      <c r="AY420" s="135"/>
      <c r="AZ420" s="135"/>
      <c r="BA420" s="135"/>
      <c r="BB420" s="135"/>
      <c r="BC420" s="135"/>
      <c r="BD420" s="135"/>
      <c r="BE420" s="135"/>
      <c r="BF420" s="135"/>
      <c r="BG420" s="135"/>
      <c r="BH420" s="135"/>
      <c r="BI420" s="135"/>
      <c r="BJ420" s="135"/>
      <c r="BK420" s="135"/>
      <c r="BL420" s="135"/>
      <c r="BM420" s="135"/>
      <c r="BN420" s="135"/>
      <c r="BO420" s="135"/>
      <c r="BP420" s="135"/>
      <c r="BQ420" s="135"/>
      <c r="BR420" s="135"/>
      <c r="BS420" s="135"/>
      <c r="BT420" s="135"/>
      <c r="BU420" s="135"/>
      <c r="BV420" s="135"/>
      <c r="BW420" s="135"/>
      <c r="BX420" s="135"/>
      <c r="BY420" s="135"/>
      <c r="BZ420" s="135"/>
      <c r="CA420" s="135"/>
      <c r="CB420" s="135"/>
      <c r="CC420" s="135"/>
      <c r="CD420" s="135"/>
      <c r="CE420" s="135"/>
      <c r="CF420" s="135"/>
      <c r="CG420" s="135"/>
      <c r="CH420" s="135"/>
      <c r="CI420" s="135"/>
      <c r="CJ420" s="135"/>
      <c r="CK420" s="135"/>
      <c r="CL420" s="135"/>
      <c r="CM420" s="135"/>
      <c r="CN420" s="135"/>
      <c r="CO420" s="135"/>
      <c r="CP420" s="135"/>
      <c r="CQ420" s="135"/>
      <c r="CR420" s="135"/>
      <c r="CS420" s="135"/>
      <c r="CT420" s="135"/>
      <c r="CU420" s="135"/>
      <c r="CV420" s="135"/>
      <c r="CW420" s="135"/>
      <c r="CX420" s="135"/>
      <c r="CY420" s="135"/>
      <c r="CZ420" s="135"/>
      <c r="DA420" s="135"/>
      <c r="DB420" s="135"/>
      <c r="DC420" s="135"/>
      <c r="DD420" s="135"/>
      <c r="DE420" s="135"/>
      <c r="DF420" s="135"/>
      <c r="DG420" s="135"/>
      <c r="DH420" s="135"/>
      <c r="DI420" s="135"/>
      <c r="DJ420" s="135"/>
      <c r="DK420" s="135"/>
    </row>
    <row r="421" spans="1:115" s="136" customFormat="1" ht="25.5">
      <c r="A421" s="134"/>
      <c r="B421" s="80">
        <v>79</v>
      </c>
      <c r="C421" s="223" t="s">
        <v>8617</v>
      </c>
      <c r="D421" s="223" t="s">
        <v>8512</v>
      </c>
      <c r="E421" s="223" t="s">
        <v>8513</v>
      </c>
      <c r="F421" s="223" t="s">
        <v>8514</v>
      </c>
      <c r="G421" s="224" t="s">
        <v>8515</v>
      </c>
      <c r="H421" s="223" t="s">
        <v>5145</v>
      </c>
      <c r="I421" s="228"/>
      <c r="J421" s="251"/>
      <c r="K421" s="226">
        <v>42452</v>
      </c>
      <c r="L421" s="227" t="s">
        <v>8516</v>
      </c>
      <c r="M421" s="134"/>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5"/>
      <c r="AL421" s="135"/>
      <c r="AM421" s="135"/>
      <c r="AN421" s="135"/>
      <c r="AO421" s="135"/>
      <c r="AP421" s="135"/>
      <c r="AQ421" s="135"/>
      <c r="AR421" s="135"/>
      <c r="AS421" s="135"/>
      <c r="AT421" s="135"/>
      <c r="AU421" s="135"/>
      <c r="AV421" s="135"/>
      <c r="AW421" s="135"/>
      <c r="AX421" s="135"/>
      <c r="AY421" s="135"/>
      <c r="AZ421" s="135"/>
      <c r="BA421" s="135"/>
      <c r="BB421" s="135"/>
      <c r="BC421" s="135"/>
      <c r="BD421" s="135"/>
      <c r="BE421" s="135"/>
      <c r="BF421" s="135"/>
      <c r="BG421" s="135"/>
      <c r="BH421" s="135"/>
      <c r="BI421" s="135"/>
      <c r="BJ421" s="135"/>
      <c r="BK421" s="135"/>
      <c r="BL421" s="135"/>
      <c r="BM421" s="135"/>
      <c r="BN421" s="135"/>
      <c r="BO421" s="135"/>
      <c r="BP421" s="135"/>
      <c r="BQ421" s="135"/>
      <c r="BR421" s="135"/>
      <c r="BS421" s="135"/>
      <c r="BT421" s="135"/>
      <c r="BU421" s="135"/>
      <c r="BV421" s="135"/>
      <c r="BW421" s="135"/>
      <c r="BX421" s="135"/>
      <c r="BY421" s="135"/>
      <c r="BZ421" s="135"/>
      <c r="CA421" s="135"/>
      <c r="CB421" s="135"/>
      <c r="CC421" s="135"/>
      <c r="CD421" s="135"/>
      <c r="CE421" s="135"/>
      <c r="CF421" s="135"/>
      <c r="CG421" s="135"/>
      <c r="CH421" s="135"/>
      <c r="CI421" s="135"/>
      <c r="CJ421" s="135"/>
      <c r="CK421" s="135"/>
      <c r="CL421" s="135"/>
      <c r="CM421" s="135"/>
      <c r="CN421" s="135"/>
      <c r="CO421" s="135"/>
      <c r="CP421" s="135"/>
      <c r="CQ421" s="135"/>
      <c r="CR421" s="135"/>
      <c r="CS421" s="135"/>
      <c r="CT421" s="135"/>
      <c r="CU421" s="135"/>
      <c r="CV421" s="135"/>
      <c r="CW421" s="135"/>
      <c r="CX421" s="135"/>
      <c r="CY421" s="135"/>
      <c r="CZ421" s="135"/>
      <c r="DA421" s="135"/>
      <c r="DB421" s="135"/>
      <c r="DC421" s="135"/>
      <c r="DD421" s="135"/>
      <c r="DE421" s="135"/>
      <c r="DF421" s="135"/>
      <c r="DG421" s="135"/>
      <c r="DH421" s="135"/>
      <c r="DI421" s="135"/>
      <c r="DJ421" s="135"/>
      <c r="DK421" s="135"/>
    </row>
    <row r="422" spans="1:115" s="136" customFormat="1" ht="25.5">
      <c r="A422" s="134"/>
      <c r="B422" s="80">
        <v>80</v>
      </c>
      <c r="C422" s="223" t="s">
        <v>5166</v>
      </c>
      <c r="D422" s="223" t="s">
        <v>5167</v>
      </c>
      <c r="E422" s="223" t="s">
        <v>5168</v>
      </c>
      <c r="F422" s="223" t="s">
        <v>5169</v>
      </c>
      <c r="G422" s="224" t="s">
        <v>3880</v>
      </c>
      <c r="H422" s="223"/>
      <c r="I422" s="228"/>
      <c r="J422" s="251" t="s">
        <v>5145</v>
      </c>
      <c r="K422" s="226">
        <v>42745</v>
      </c>
      <c r="L422" s="227" t="s">
        <v>5172</v>
      </c>
      <c r="M422" s="134"/>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5"/>
      <c r="AL422" s="135"/>
      <c r="AM422" s="135"/>
      <c r="AN422" s="135"/>
      <c r="AO422" s="135"/>
      <c r="AP422" s="135"/>
      <c r="AQ422" s="135"/>
      <c r="AR422" s="135"/>
      <c r="AS422" s="135"/>
      <c r="AT422" s="135"/>
      <c r="AU422" s="135"/>
      <c r="AV422" s="135"/>
      <c r="AW422" s="135"/>
      <c r="AX422" s="135"/>
      <c r="AY422" s="135"/>
      <c r="AZ422" s="135"/>
      <c r="BA422" s="135"/>
      <c r="BB422" s="135"/>
      <c r="BC422" s="135"/>
      <c r="BD422" s="135"/>
      <c r="BE422" s="135"/>
      <c r="BF422" s="135"/>
      <c r="BG422" s="135"/>
      <c r="BH422" s="135"/>
      <c r="BI422" s="135"/>
      <c r="BJ422" s="135"/>
      <c r="BK422" s="135"/>
      <c r="BL422" s="135"/>
      <c r="BM422" s="135"/>
      <c r="BN422" s="135"/>
      <c r="BO422" s="135"/>
      <c r="BP422" s="135"/>
      <c r="BQ422" s="135"/>
      <c r="BR422" s="135"/>
      <c r="BS422" s="135"/>
      <c r="BT422" s="135"/>
      <c r="BU422" s="135"/>
      <c r="BV422" s="135"/>
      <c r="BW422" s="135"/>
      <c r="BX422" s="135"/>
      <c r="BY422" s="135"/>
      <c r="BZ422" s="135"/>
      <c r="CA422" s="135"/>
      <c r="CB422" s="135"/>
      <c r="CC422" s="135"/>
      <c r="CD422" s="135"/>
      <c r="CE422" s="135"/>
      <c r="CF422" s="135"/>
      <c r="CG422" s="135"/>
      <c r="CH422" s="135"/>
      <c r="CI422" s="135"/>
      <c r="CJ422" s="135"/>
      <c r="CK422" s="135"/>
      <c r="CL422" s="135"/>
      <c r="CM422" s="135"/>
      <c r="CN422" s="135"/>
      <c r="CO422" s="135"/>
      <c r="CP422" s="135"/>
      <c r="CQ422" s="135"/>
      <c r="CR422" s="135"/>
      <c r="CS422" s="135"/>
      <c r="CT422" s="135"/>
      <c r="CU422" s="135"/>
      <c r="CV422" s="135"/>
      <c r="CW422" s="135"/>
      <c r="CX422" s="135"/>
      <c r="CY422" s="135"/>
      <c r="CZ422" s="135"/>
      <c r="DA422" s="135"/>
      <c r="DB422" s="135"/>
      <c r="DC422" s="135"/>
      <c r="DD422" s="135"/>
      <c r="DE422" s="135"/>
      <c r="DF422" s="135"/>
      <c r="DG422" s="135"/>
      <c r="DH422" s="135"/>
      <c r="DI422" s="135"/>
      <c r="DJ422" s="135"/>
      <c r="DK422" s="135"/>
    </row>
    <row r="423" spans="1:115" s="136" customFormat="1" ht="25.5">
      <c r="A423" s="134"/>
      <c r="B423" s="80">
        <v>81</v>
      </c>
      <c r="C423" s="223" t="s">
        <v>3903</v>
      </c>
      <c r="D423" s="223" t="s">
        <v>3904</v>
      </c>
      <c r="E423" s="223" t="s">
        <v>3905</v>
      </c>
      <c r="F423" s="223" t="s">
        <v>3906</v>
      </c>
      <c r="G423" s="224" t="s">
        <v>3880</v>
      </c>
      <c r="H423" s="223"/>
      <c r="I423" s="228"/>
      <c r="J423" s="251" t="s">
        <v>5145</v>
      </c>
      <c r="K423" s="226">
        <v>42745</v>
      </c>
      <c r="L423" s="227" t="s">
        <v>4299</v>
      </c>
      <c r="M423" s="134"/>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5"/>
      <c r="AL423" s="135"/>
      <c r="AM423" s="135"/>
      <c r="AN423" s="135"/>
      <c r="AO423" s="135"/>
      <c r="AP423" s="135"/>
      <c r="AQ423" s="135"/>
      <c r="AR423" s="135"/>
      <c r="AS423" s="135"/>
      <c r="AT423" s="135"/>
      <c r="AU423" s="135"/>
      <c r="AV423" s="135"/>
      <c r="AW423" s="135"/>
      <c r="AX423" s="135"/>
      <c r="AY423" s="135"/>
      <c r="AZ423" s="135"/>
      <c r="BA423" s="135"/>
      <c r="BB423" s="135"/>
      <c r="BC423" s="135"/>
      <c r="BD423" s="135"/>
      <c r="BE423" s="135"/>
      <c r="BF423" s="135"/>
      <c r="BG423" s="135"/>
      <c r="BH423" s="135"/>
      <c r="BI423" s="135"/>
      <c r="BJ423" s="135"/>
      <c r="BK423" s="135"/>
      <c r="BL423" s="135"/>
      <c r="BM423" s="135"/>
      <c r="BN423" s="135"/>
      <c r="BO423" s="135"/>
      <c r="BP423" s="135"/>
      <c r="BQ423" s="135"/>
      <c r="BR423" s="135"/>
      <c r="BS423" s="135"/>
      <c r="BT423" s="135"/>
      <c r="BU423" s="135"/>
      <c r="BV423" s="135"/>
      <c r="BW423" s="135"/>
      <c r="BX423" s="135"/>
      <c r="BY423" s="135"/>
      <c r="BZ423" s="135"/>
      <c r="CA423" s="135"/>
      <c r="CB423" s="135"/>
      <c r="CC423" s="135"/>
      <c r="CD423" s="135"/>
      <c r="CE423" s="135"/>
      <c r="CF423" s="135"/>
      <c r="CG423" s="135"/>
      <c r="CH423" s="135"/>
      <c r="CI423" s="135"/>
      <c r="CJ423" s="135"/>
      <c r="CK423" s="135"/>
      <c r="CL423" s="135"/>
      <c r="CM423" s="135"/>
      <c r="CN423" s="135"/>
      <c r="CO423" s="135"/>
      <c r="CP423" s="135"/>
      <c r="CQ423" s="135"/>
      <c r="CR423" s="135"/>
      <c r="CS423" s="135"/>
      <c r="CT423" s="135"/>
      <c r="CU423" s="135"/>
      <c r="CV423" s="135"/>
      <c r="CW423" s="135"/>
      <c r="CX423" s="135"/>
      <c r="CY423" s="135"/>
      <c r="CZ423" s="135"/>
      <c r="DA423" s="135"/>
      <c r="DB423" s="135"/>
      <c r="DC423" s="135"/>
      <c r="DD423" s="135"/>
      <c r="DE423" s="135"/>
      <c r="DF423" s="135"/>
      <c r="DG423" s="135"/>
      <c r="DH423" s="135"/>
      <c r="DI423" s="135"/>
      <c r="DJ423" s="135"/>
      <c r="DK423" s="135"/>
    </row>
    <row r="424" spans="1:115" s="136" customFormat="1" ht="25.5">
      <c r="A424" s="134"/>
      <c r="B424" s="80">
        <v>82</v>
      </c>
      <c r="C424" s="223" t="s">
        <v>752</v>
      </c>
      <c r="D424" s="223" t="s">
        <v>753</v>
      </c>
      <c r="E424" s="223" t="s">
        <v>754</v>
      </c>
      <c r="F424" s="223" t="s">
        <v>755</v>
      </c>
      <c r="G424" s="224" t="s">
        <v>756</v>
      </c>
      <c r="H424" s="223" t="s">
        <v>5145</v>
      </c>
      <c r="I424" s="224"/>
      <c r="J424" s="251"/>
      <c r="K424" s="226">
        <v>42810</v>
      </c>
      <c r="L424" s="227" t="s">
        <v>757</v>
      </c>
      <c r="M424" s="134"/>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5"/>
      <c r="AL424" s="135"/>
      <c r="AM424" s="135"/>
      <c r="AN424" s="135"/>
      <c r="AO424" s="135"/>
      <c r="AP424" s="135"/>
      <c r="AQ424" s="135"/>
      <c r="AR424" s="135"/>
      <c r="AS424" s="135"/>
      <c r="AT424" s="135"/>
      <c r="AU424" s="135"/>
      <c r="AV424" s="135"/>
      <c r="AW424" s="135"/>
      <c r="AX424" s="135"/>
      <c r="AY424" s="135"/>
      <c r="AZ424" s="135"/>
      <c r="BA424" s="135"/>
      <c r="BB424" s="135"/>
      <c r="BC424" s="135"/>
      <c r="BD424" s="135"/>
      <c r="BE424" s="135"/>
      <c r="BF424" s="135"/>
      <c r="BG424" s="135"/>
      <c r="BH424" s="135"/>
      <c r="BI424" s="135"/>
      <c r="BJ424" s="135"/>
      <c r="BK424" s="135"/>
      <c r="BL424" s="135"/>
      <c r="BM424" s="135"/>
      <c r="BN424" s="135"/>
      <c r="BO424" s="135"/>
      <c r="BP424" s="135"/>
      <c r="BQ424" s="135"/>
      <c r="BR424" s="135"/>
      <c r="BS424" s="135"/>
      <c r="BT424" s="135"/>
      <c r="BU424" s="135"/>
      <c r="BV424" s="135"/>
      <c r="BW424" s="135"/>
      <c r="BX424" s="135"/>
      <c r="BY424" s="135"/>
      <c r="BZ424" s="135"/>
      <c r="CA424" s="135"/>
      <c r="CB424" s="135"/>
      <c r="CC424" s="135"/>
      <c r="CD424" s="135"/>
      <c r="CE424" s="135"/>
      <c r="CF424" s="135"/>
      <c r="CG424" s="135"/>
      <c r="CH424" s="135"/>
      <c r="CI424" s="135"/>
      <c r="CJ424" s="135"/>
      <c r="CK424" s="135"/>
      <c r="CL424" s="135"/>
      <c r="CM424" s="135"/>
      <c r="CN424" s="135"/>
      <c r="CO424" s="135"/>
      <c r="CP424" s="135"/>
      <c r="CQ424" s="135"/>
      <c r="CR424" s="135"/>
      <c r="CS424" s="135"/>
      <c r="CT424" s="135"/>
      <c r="CU424" s="135"/>
      <c r="CV424" s="135"/>
      <c r="CW424" s="135"/>
      <c r="CX424" s="135"/>
      <c r="CY424" s="135"/>
      <c r="CZ424" s="135"/>
      <c r="DA424" s="135"/>
      <c r="DB424" s="135"/>
      <c r="DC424" s="135"/>
      <c r="DD424" s="135"/>
      <c r="DE424" s="135"/>
      <c r="DF424" s="135"/>
      <c r="DG424" s="135"/>
      <c r="DH424" s="135"/>
      <c r="DI424" s="135"/>
      <c r="DJ424" s="135"/>
      <c r="DK424" s="135"/>
    </row>
    <row r="425" spans="1:115" s="136" customFormat="1" ht="25.5">
      <c r="A425" s="134"/>
      <c r="B425" s="80">
        <v>83</v>
      </c>
      <c r="C425" s="223" t="s">
        <v>758</v>
      </c>
      <c r="D425" s="223" t="s">
        <v>759</v>
      </c>
      <c r="E425" s="223" t="s">
        <v>754</v>
      </c>
      <c r="F425" s="223" t="s">
        <v>760</v>
      </c>
      <c r="G425" s="224" t="s">
        <v>756</v>
      </c>
      <c r="H425" s="223" t="s">
        <v>5145</v>
      </c>
      <c r="I425" s="224"/>
      <c r="J425" s="251"/>
      <c r="K425" s="226">
        <v>42773</v>
      </c>
      <c r="L425" s="227" t="s">
        <v>761</v>
      </c>
      <c r="M425" s="134"/>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5"/>
      <c r="AL425" s="135"/>
      <c r="AM425" s="135"/>
      <c r="AN425" s="135"/>
      <c r="AO425" s="135"/>
      <c r="AP425" s="135"/>
      <c r="AQ425" s="135"/>
      <c r="AR425" s="135"/>
      <c r="AS425" s="135"/>
      <c r="AT425" s="135"/>
      <c r="AU425" s="135"/>
      <c r="AV425" s="135"/>
      <c r="AW425" s="135"/>
      <c r="AX425" s="135"/>
      <c r="AY425" s="135"/>
      <c r="AZ425" s="135"/>
      <c r="BA425" s="135"/>
      <c r="BB425" s="135"/>
      <c r="BC425" s="135"/>
      <c r="BD425" s="135"/>
      <c r="BE425" s="135"/>
      <c r="BF425" s="135"/>
      <c r="BG425" s="135"/>
      <c r="BH425" s="135"/>
      <c r="BI425" s="135"/>
      <c r="BJ425" s="135"/>
      <c r="BK425" s="135"/>
      <c r="BL425" s="135"/>
      <c r="BM425" s="135"/>
      <c r="BN425" s="135"/>
      <c r="BO425" s="135"/>
      <c r="BP425" s="135"/>
      <c r="BQ425" s="135"/>
      <c r="BR425" s="135"/>
      <c r="BS425" s="135"/>
      <c r="BT425" s="135"/>
      <c r="BU425" s="135"/>
      <c r="BV425" s="135"/>
      <c r="BW425" s="135"/>
      <c r="BX425" s="135"/>
      <c r="BY425" s="135"/>
      <c r="BZ425" s="135"/>
      <c r="CA425" s="135"/>
      <c r="CB425" s="135"/>
      <c r="CC425" s="135"/>
      <c r="CD425" s="135"/>
      <c r="CE425" s="135"/>
      <c r="CF425" s="135"/>
      <c r="CG425" s="135"/>
      <c r="CH425" s="135"/>
      <c r="CI425" s="135"/>
      <c r="CJ425" s="135"/>
      <c r="CK425" s="135"/>
      <c r="CL425" s="135"/>
      <c r="CM425" s="135"/>
      <c r="CN425" s="135"/>
      <c r="CO425" s="135"/>
      <c r="CP425" s="135"/>
      <c r="CQ425" s="135"/>
      <c r="CR425" s="135"/>
      <c r="CS425" s="135"/>
      <c r="CT425" s="135"/>
      <c r="CU425" s="135"/>
      <c r="CV425" s="135"/>
      <c r="CW425" s="135"/>
      <c r="CX425" s="135"/>
      <c r="CY425" s="135"/>
      <c r="CZ425" s="135"/>
      <c r="DA425" s="135"/>
      <c r="DB425" s="135"/>
      <c r="DC425" s="135"/>
      <c r="DD425" s="135"/>
      <c r="DE425" s="135"/>
      <c r="DF425" s="135"/>
      <c r="DG425" s="135"/>
      <c r="DH425" s="135"/>
      <c r="DI425" s="135"/>
      <c r="DJ425" s="135"/>
      <c r="DK425" s="135"/>
    </row>
    <row r="426" spans="1:115" s="136" customFormat="1" ht="25.5">
      <c r="A426" s="134"/>
      <c r="B426" s="80">
        <v>84</v>
      </c>
      <c r="C426" s="223" t="s">
        <v>762</v>
      </c>
      <c r="D426" s="223" t="s">
        <v>763</v>
      </c>
      <c r="E426" s="223" t="s">
        <v>754</v>
      </c>
      <c r="F426" s="223" t="s">
        <v>764</v>
      </c>
      <c r="G426" s="224" t="s">
        <v>756</v>
      </c>
      <c r="H426" s="223" t="s">
        <v>5145</v>
      </c>
      <c r="I426" s="224"/>
      <c r="J426" s="251"/>
      <c r="K426" s="226">
        <v>42802</v>
      </c>
      <c r="L426" s="227" t="s">
        <v>765</v>
      </c>
      <c r="M426" s="134"/>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5"/>
      <c r="AL426" s="135"/>
      <c r="AM426" s="135"/>
      <c r="AN426" s="135"/>
      <c r="AO426" s="135"/>
      <c r="AP426" s="135"/>
      <c r="AQ426" s="135"/>
      <c r="AR426" s="135"/>
      <c r="AS426" s="135"/>
      <c r="AT426" s="135"/>
      <c r="AU426" s="135"/>
      <c r="AV426" s="135"/>
      <c r="AW426" s="135"/>
      <c r="AX426" s="135"/>
      <c r="AY426" s="135"/>
      <c r="AZ426" s="135"/>
      <c r="BA426" s="135"/>
      <c r="BB426" s="135"/>
      <c r="BC426" s="135"/>
      <c r="BD426" s="135"/>
      <c r="BE426" s="135"/>
      <c r="BF426" s="135"/>
      <c r="BG426" s="135"/>
      <c r="BH426" s="135"/>
      <c r="BI426" s="135"/>
      <c r="BJ426" s="135"/>
      <c r="BK426" s="135"/>
      <c r="BL426" s="135"/>
      <c r="BM426" s="135"/>
      <c r="BN426" s="135"/>
      <c r="BO426" s="135"/>
      <c r="BP426" s="135"/>
      <c r="BQ426" s="135"/>
      <c r="BR426" s="135"/>
      <c r="BS426" s="135"/>
      <c r="BT426" s="135"/>
      <c r="BU426" s="135"/>
      <c r="BV426" s="135"/>
      <c r="BW426" s="135"/>
      <c r="BX426" s="135"/>
      <c r="BY426" s="135"/>
      <c r="BZ426" s="135"/>
      <c r="CA426" s="135"/>
      <c r="CB426" s="135"/>
      <c r="CC426" s="135"/>
      <c r="CD426" s="135"/>
      <c r="CE426" s="135"/>
      <c r="CF426" s="135"/>
      <c r="CG426" s="135"/>
      <c r="CH426" s="135"/>
      <c r="CI426" s="135"/>
      <c r="CJ426" s="135"/>
      <c r="CK426" s="135"/>
      <c r="CL426" s="135"/>
      <c r="CM426" s="135"/>
      <c r="CN426" s="135"/>
      <c r="CO426" s="135"/>
      <c r="CP426" s="135"/>
      <c r="CQ426" s="135"/>
      <c r="CR426" s="135"/>
      <c r="CS426" s="135"/>
      <c r="CT426" s="135"/>
      <c r="CU426" s="135"/>
      <c r="CV426" s="135"/>
      <c r="CW426" s="135"/>
      <c r="CX426" s="135"/>
      <c r="CY426" s="135"/>
      <c r="CZ426" s="135"/>
      <c r="DA426" s="135"/>
      <c r="DB426" s="135"/>
      <c r="DC426" s="135"/>
      <c r="DD426" s="135"/>
      <c r="DE426" s="135"/>
      <c r="DF426" s="135"/>
      <c r="DG426" s="135"/>
      <c r="DH426" s="135"/>
      <c r="DI426" s="135"/>
      <c r="DJ426" s="135"/>
      <c r="DK426" s="135"/>
    </row>
    <row r="427" spans="1:115" s="136" customFormat="1" ht="25.5">
      <c r="A427" s="134"/>
      <c r="B427" s="80">
        <v>85</v>
      </c>
      <c r="C427" s="223" t="s">
        <v>766</v>
      </c>
      <c r="D427" s="223" t="s">
        <v>767</v>
      </c>
      <c r="E427" s="223" t="s">
        <v>768</v>
      </c>
      <c r="F427" s="223" t="s">
        <v>769</v>
      </c>
      <c r="G427" s="224" t="s">
        <v>770</v>
      </c>
      <c r="H427" s="223" t="s">
        <v>5145</v>
      </c>
      <c r="I427" s="224"/>
      <c r="J427" s="251"/>
      <c r="K427" s="226">
        <v>42751</v>
      </c>
      <c r="L427" s="227" t="s">
        <v>771</v>
      </c>
      <c r="M427" s="134"/>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5"/>
      <c r="AY427" s="135"/>
      <c r="AZ427" s="135"/>
      <c r="BA427" s="135"/>
      <c r="BB427" s="135"/>
      <c r="BC427" s="135"/>
      <c r="BD427" s="135"/>
      <c r="BE427" s="135"/>
      <c r="BF427" s="135"/>
      <c r="BG427" s="135"/>
      <c r="BH427" s="135"/>
      <c r="BI427" s="135"/>
      <c r="BJ427" s="135"/>
      <c r="BK427" s="135"/>
      <c r="BL427" s="135"/>
      <c r="BM427" s="135"/>
      <c r="BN427" s="135"/>
      <c r="BO427" s="135"/>
      <c r="BP427" s="135"/>
      <c r="BQ427" s="135"/>
      <c r="BR427" s="135"/>
      <c r="BS427" s="135"/>
      <c r="BT427" s="135"/>
      <c r="BU427" s="135"/>
      <c r="BV427" s="135"/>
      <c r="BW427" s="135"/>
      <c r="BX427" s="135"/>
      <c r="BY427" s="135"/>
      <c r="BZ427" s="135"/>
      <c r="CA427" s="135"/>
      <c r="CB427" s="135"/>
      <c r="CC427" s="135"/>
      <c r="CD427" s="135"/>
      <c r="CE427" s="135"/>
      <c r="CF427" s="135"/>
      <c r="CG427" s="135"/>
      <c r="CH427" s="135"/>
      <c r="CI427" s="135"/>
      <c r="CJ427" s="135"/>
      <c r="CK427" s="135"/>
      <c r="CL427" s="135"/>
      <c r="CM427" s="135"/>
      <c r="CN427" s="135"/>
      <c r="CO427" s="135"/>
      <c r="CP427" s="135"/>
      <c r="CQ427" s="135"/>
      <c r="CR427" s="135"/>
      <c r="CS427" s="135"/>
      <c r="CT427" s="135"/>
      <c r="CU427" s="135"/>
      <c r="CV427" s="135"/>
      <c r="CW427" s="135"/>
      <c r="CX427" s="135"/>
      <c r="CY427" s="135"/>
      <c r="CZ427" s="135"/>
      <c r="DA427" s="135"/>
      <c r="DB427" s="135"/>
      <c r="DC427" s="135"/>
      <c r="DD427" s="135"/>
      <c r="DE427" s="135"/>
      <c r="DF427" s="135"/>
      <c r="DG427" s="135"/>
      <c r="DH427" s="135"/>
      <c r="DI427" s="135"/>
      <c r="DJ427" s="135"/>
      <c r="DK427" s="135"/>
    </row>
    <row r="428" spans="1:115" s="136" customFormat="1" ht="25.5">
      <c r="A428" s="134"/>
      <c r="B428" s="80">
        <v>86</v>
      </c>
      <c r="C428" s="223" t="s">
        <v>772</v>
      </c>
      <c r="D428" s="223" t="s">
        <v>773</v>
      </c>
      <c r="E428" s="223" t="s">
        <v>774</v>
      </c>
      <c r="F428" s="223" t="s">
        <v>775</v>
      </c>
      <c r="G428" s="224" t="s">
        <v>776</v>
      </c>
      <c r="H428" s="223" t="s">
        <v>5145</v>
      </c>
      <c r="I428" s="224"/>
      <c r="J428" s="251"/>
      <c r="K428" s="226">
        <v>42740</v>
      </c>
      <c r="L428" s="227" t="s">
        <v>777</v>
      </c>
      <c r="M428" s="134"/>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5"/>
      <c r="AY428" s="135"/>
      <c r="AZ428" s="135"/>
      <c r="BA428" s="135"/>
      <c r="BB428" s="135"/>
      <c r="BC428" s="135"/>
      <c r="BD428" s="135"/>
      <c r="BE428" s="135"/>
      <c r="BF428" s="135"/>
      <c r="BG428" s="135"/>
      <c r="BH428" s="135"/>
      <c r="BI428" s="135"/>
      <c r="BJ428" s="135"/>
      <c r="BK428" s="135"/>
      <c r="BL428" s="135"/>
      <c r="BM428" s="135"/>
      <c r="BN428" s="135"/>
      <c r="BO428" s="135"/>
      <c r="BP428" s="135"/>
      <c r="BQ428" s="135"/>
      <c r="BR428" s="135"/>
      <c r="BS428" s="135"/>
      <c r="BT428" s="135"/>
      <c r="BU428" s="135"/>
      <c r="BV428" s="135"/>
      <c r="BW428" s="135"/>
      <c r="BX428" s="135"/>
      <c r="BY428" s="135"/>
      <c r="BZ428" s="135"/>
      <c r="CA428" s="135"/>
      <c r="CB428" s="135"/>
      <c r="CC428" s="135"/>
      <c r="CD428" s="135"/>
      <c r="CE428" s="135"/>
      <c r="CF428" s="135"/>
      <c r="CG428" s="135"/>
      <c r="CH428" s="135"/>
      <c r="CI428" s="135"/>
      <c r="CJ428" s="135"/>
      <c r="CK428" s="135"/>
      <c r="CL428" s="135"/>
      <c r="CM428" s="135"/>
      <c r="CN428" s="135"/>
      <c r="CO428" s="135"/>
      <c r="CP428" s="135"/>
      <c r="CQ428" s="135"/>
      <c r="CR428" s="135"/>
      <c r="CS428" s="135"/>
      <c r="CT428" s="135"/>
      <c r="CU428" s="135"/>
      <c r="CV428" s="135"/>
      <c r="CW428" s="135"/>
      <c r="CX428" s="135"/>
      <c r="CY428" s="135"/>
      <c r="CZ428" s="135"/>
      <c r="DA428" s="135"/>
      <c r="DB428" s="135"/>
      <c r="DC428" s="135"/>
      <c r="DD428" s="135"/>
      <c r="DE428" s="135"/>
      <c r="DF428" s="135"/>
      <c r="DG428" s="135"/>
      <c r="DH428" s="135"/>
      <c r="DI428" s="135"/>
      <c r="DJ428" s="135"/>
      <c r="DK428" s="135"/>
    </row>
    <row r="429" spans="1:115" s="136" customFormat="1" ht="25.5">
      <c r="A429" s="134"/>
      <c r="B429" s="80">
        <v>87</v>
      </c>
      <c r="C429" s="223" t="s">
        <v>779</v>
      </c>
      <c r="D429" s="223" t="s">
        <v>780</v>
      </c>
      <c r="E429" s="223" t="s">
        <v>781</v>
      </c>
      <c r="F429" s="223" t="s">
        <v>782</v>
      </c>
      <c r="G429" s="224" t="s">
        <v>783</v>
      </c>
      <c r="H429" s="223" t="s">
        <v>5145</v>
      </c>
      <c r="I429" s="224"/>
      <c r="J429" s="251"/>
      <c r="K429" s="226">
        <v>42787</v>
      </c>
      <c r="L429" s="227" t="s">
        <v>784</v>
      </c>
      <c r="M429" s="134"/>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5"/>
      <c r="AY429" s="135"/>
      <c r="AZ429" s="135"/>
      <c r="BA429" s="135"/>
      <c r="BB429" s="135"/>
      <c r="BC429" s="135"/>
      <c r="BD429" s="135"/>
      <c r="BE429" s="135"/>
      <c r="BF429" s="135"/>
      <c r="BG429" s="135"/>
      <c r="BH429" s="135"/>
      <c r="BI429" s="135"/>
      <c r="BJ429" s="135"/>
      <c r="BK429" s="135"/>
      <c r="BL429" s="135"/>
      <c r="BM429" s="135"/>
      <c r="BN429" s="135"/>
      <c r="BO429" s="135"/>
      <c r="BP429" s="135"/>
      <c r="BQ429" s="135"/>
      <c r="BR429" s="135"/>
      <c r="BS429" s="135"/>
      <c r="BT429" s="135"/>
      <c r="BU429" s="135"/>
      <c r="BV429" s="135"/>
      <c r="BW429" s="135"/>
      <c r="BX429" s="135"/>
      <c r="BY429" s="135"/>
      <c r="BZ429" s="135"/>
      <c r="CA429" s="135"/>
      <c r="CB429" s="135"/>
      <c r="CC429" s="135"/>
      <c r="CD429" s="135"/>
      <c r="CE429" s="135"/>
      <c r="CF429" s="135"/>
      <c r="CG429" s="135"/>
      <c r="CH429" s="135"/>
      <c r="CI429" s="135"/>
      <c r="CJ429" s="135"/>
      <c r="CK429" s="135"/>
      <c r="CL429" s="135"/>
      <c r="CM429" s="135"/>
      <c r="CN429" s="135"/>
      <c r="CO429" s="135"/>
      <c r="CP429" s="135"/>
      <c r="CQ429" s="135"/>
      <c r="CR429" s="135"/>
      <c r="CS429" s="135"/>
      <c r="CT429" s="135"/>
      <c r="CU429" s="135"/>
      <c r="CV429" s="135"/>
      <c r="CW429" s="135"/>
      <c r="CX429" s="135"/>
      <c r="CY429" s="135"/>
      <c r="CZ429" s="135"/>
      <c r="DA429" s="135"/>
      <c r="DB429" s="135"/>
      <c r="DC429" s="135"/>
      <c r="DD429" s="135"/>
      <c r="DE429" s="135"/>
      <c r="DF429" s="135"/>
      <c r="DG429" s="135"/>
      <c r="DH429" s="135"/>
      <c r="DI429" s="135"/>
      <c r="DJ429" s="135"/>
      <c r="DK429" s="135"/>
    </row>
    <row r="430" spans="1:115" s="136" customFormat="1" ht="25.5">
      <c r="A430" s="134"/>
      <c r="B430" s="80">
        <v>88</v>
      </c>
      <c r="C430" s="223" t="s">
        <v>3907</v>
      </c>
      <c r="D430" s="527" t="s">
        <v>3908</v>
      </c>
      <c r="E430" s="527" t="s">
        <v>3909</v>
      </c>
      <c r="F430" s="527" t="s">
        <v>3910</v>
      </c>
      <c r="G430" s="224" t="s">
        <v>3911</v>
      </c>
      <c r="H430" s="527" t="s">
        <v>5145</v>
      </c>
      <c r="I430" s="224"/>
      <c r="J430" s="251"/>
      <c r="K430" s="226">
        <v>42822</v>
      </c>
      <c r="L430" s="233" t="s">
        <v>4300</v>
      </c>
      <c r="M430" s="134"/>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135"/>
      <c r="AL430" s="135"/>
      <c r="AM430" s="135"/>
      <c r="AN430" s="135"/>
      <c r="AO430" s="135"/>
      <c r="AP430" s="135"/>
      <c r="AQ430" s="135"/>
      <c r="AR430" s="135"/>
      <c r="AS430" s="135"/>
      <c r="AT430" s="135"/>
      <c r="AU430" s="135"/>
      <c r="AV430" s="135"/>
      <c r="AW430" s="135"/>
      <c r="AX430" s="135"/>
      <c r="AY430" s="135"/>
      <c r="AZ430" s="135"/>
      <c r="BA430" s="135"/>
      <c r="BB430" s="135"/>
      <c r="BC430" s="135"/>
      <c r="BD430" s="135"/>
      <c r="BE430" s="135"/>
      <c r="BF430" s="135"/>
      <c r="BG430" s="135"/>
      <c r="BH430" s="135"/>
      <c r="BI430" s="135"/>
      <c r="BJ430" s="135"/>
      <c r="BK430" s="135"/>
      <c r="BL430" s="135"/>
      <c r="BM430" s="135"/>
      <c r="BN430" s="135"/>
      <c r="BO430" s="135"/>
      <c r="BP430" s="135"/>
      <c r="BQ430" s="135"/>
      <c r="BR430" s="135"/>
      <c r="BS430" s="135"/>
      <c r="BT430" s="135"/>
      <c r="BU430" s="135"/>
      <c r="BV430" s="135"/>
      <c r="BW430" s="135"/>
      <c r="BX430" s="135"/>
      <c r="BY430" s="135"/>
      <c r="BZ430" s="135"/>
      <c r="CA430" s="135"/>
      <c r="CB430" s="135"/>
      <c r="CC430" s="135"/>
      <c r="CD430" s="135"/>
      <c r="CE430" s="135"/>
      <c r="CF430" s="135"/>
      <c r="CG430" s="135"/>
      <c r="CH430" s="135"/>
      <c r="CI430" s="135"/>
      <c r="CJ430" s="135"/>
      <c r="CK430" s="135"/>
      <c r="CL430" s="135"/>
      <c r="CM430" s="135"/>
      <c r="CN430" s="135"/>
      <c r="CO430" s="135"/>
      <c r="CP430" s="135"/>
      <c r="CQ430" s="135"/>
      <c r="CR430" s="135"/>
      <c r="CS430" s="135"/>
      <c r="CT430" s="135"/>
      <c r="CU430" s="135"/>
      <c r="CV430" s="135"/>
      <c r="CW430" s="135"/>
      <c r="CX430" s="135"/>
      <c r="CY430" s="135"/>
      <c r="CZ430" s="135"/>
      <c r="DA430" s="135"/>
      <c r="DB430" s="135"/>
      <c r="DC430" s="135"/>
      <c r="DD430" s="135"/>
      <c r="DE430" s="135"/>
      <c r="DF430" s="135"/>
      <c r="DG430" s="135"/>
      <c r="DH430" s="135"/>
      <c r="DI430" s="135"/>
      <c r="DJ430" s="135"/>
      <c r="DK430" s="135"/>
    </row>
    <row r="431" spans="1:115" s="136" customFormat="1" ht="25.5">
      <c r="A431" s="134"/>
      <c r="B431" s="80">
        <v>89</v>
      </c>
      <c r="C431" s="223" t="s">
        <v>3912</v>
      </c>
      <c r="D431" s="528"/>
      <c r="E431" s="528"/>
      <c r="F431" s="528"/>
      <c r="G431" s="224" t="s">
        <v>3913</v>
      </c>
      <c r="H431" s="528"/>
      <c r="I431" s="224"/>
      <c r="J431" s="251"/>
      <c r="K431" s="226">
        <v>42822</v>
      </c>
      <c r="L431" s="223" t="s">
        <v>4301</v>
      </c>
      <c r="M431" s="134"/>
      <c r="N431" s="135"/>
      <c r="O431" s="135"/>
      <c r="P431" s="135"/>
      <c r="Q431" s="135"/>
      <c r="R431" s="135"/>
      <c r="S431" s="135"/>
      <c r="T431" s="135"/>
      <c r="U431" s="135"/>
      <c r="V431" s="135"/>
      <c r="W431" s="135"/>
      <c r="X431" s="135"/>
      <c r="Y431" s="135"/>
      <c r="Z431" s="135"/>
      <c r="AA431" s="135"/>
      <c r="AB431" s="135"/>
      <c r="AC431" s="135"/>
      <c r="AD431" s="135"/>
      <c r="AE431" s="135"/>
      <c r="AF431" s="135"/>
      <c r="AG431" s="135"/>
      <c r="AH431" s="135"/>
      <c r="AI431" s="135"/>
      <c r="AJ431" s="135"/>
      <c r="AK431" s="135"/>
      <c r="AL431" s="135"/>
      <c r="AM431" s="135"/>
      <c r="AN431" s="135"/>
      <c r="AO431" s="135"/>
      <c r="AP431" s="135"/>
      <c r="AQ431" s="135"/>
      <c r="AR431" s="135"/>
      <c r="AS431" s="135"/>
      <c r="AT431" s="135"/>
      <c r="AU431" s="135"/>
      <c r="AV431" s="135"/>
      <c r="AW431" s="135"/>
      <c r="AX431" s="135"/>
      <c r="AY431" s="135"/>
      <c r="AZ431" s="135"/>
      <c r="BA431" s="135"/>
      <c r="BB431" s="135"/>
      <c r="BC431" s="135"/>
      <c r="BD431" s="135"/>
      <c r="BE431" s="135"/>
      <c r="BF431" s="135"/>
      <c r="BG431" s="135"/>
      <c r="BH431" s="135"/>
      <c r="BI431" s="135"/>
      <c r="BJ431" s="135"/>
      <c r="BK431" s="135"/>
      <c r="BL431" s="135"/>
      <c r="BM431" s="135"/>
      <c r="BN431" s="135"/>
      <c r="BO431" s="135"/>
      <c r="BP431" s="135"/>
      <c r="BQ431" s="135"/>
      <c r="BR431" s="135"/>
      <c r="BS431" s="135"/>
      <c r="BT431" s="135"/>
      <c r="BU431" s="135"/>
      <c r="BV431" s="135"/>
      <c r="BW431" s="135"/>
      <c r="BX431" s="135"/>
      <c r="BY431" s="135"/>
      <c r="BZ431" s="135"/>
      <c r="CA431" s="135"/>
      <c r="CB431" s="135"/>
      <c r="CC431" s="135"/>
      <c r="CD431" s="135"/>
      <c r="CE431" s="135"/>
      <c r="CF431" s="135"/>
      <c r="CG431" s="135"/>
      <c r="CH431" s="135"/>
      <c r="CI431" s="135"/>
      <c r="CJ431" s="135"/>
      <c r="CK431" s="135"/>
      <c r="CL431" s="135"/>
      <c r="CM431" s="135"/>
      <c r="CN431" s="135"/>
      <c r="CO431" s="135"/>
      <c r="CP431" s="135"/>
      <c r="CQ431" s="135"/>
      <c r="CR431" s="135"/>
      <c r="CS431" s="135"/>
      <c r="CT431" s="135"/>
      <c r="CU431" s="135"/>
      <c r="CV431" s="135"/>
      <c r="CW431" s="135"/>
      <c r="CX431" s="135"/>
      <c r="CY431" s="135"/>
      <c r="CZ431" s="135"/>
      <c r="DA431" s="135"/>
      <c r="DB431" s="135"/>
      <c r="DC431" s="135"/>
      <c r="DD431" s="135"/>
      <c r="DE431" s="135"/>
      <c r="DF431" s="135"/>
      <c r="DG431" s="135"/>
      <c r="DH431" s="135"/>
      <c r="DI431" s="135"/>
      <c r="DJ431" s="135"/>
      <c r="DK431" s="135"/>
    </row>
    <row r="432" spans="1:115" s="136" customFormat="1" ht="25.5">
      <c r="A432" s="134"/>
      <c r="B432" s="80">
        <v>90</v>
      </c>
      <c r="C432" s="223" t="s">
        <v>3914</v>
      </c>
      <c r="D432" s="223" t="s">
        <v>3915</v>
      </c>
      <c r="E432" s="223" t="s">
        <v>3916</v>
      </c>
      <c r="F432" s="223" t="s">
        <v>3917</v>
      </c>
      <c r="G432" s="224" t="s">
        <v>3918</v>
      </c>
      <c r="H432" s="223" t="s">
        <v>5145</v>
      </c>
      <c r="I432" s="224"/>
      <c r="J432" s="251"/>
      <c r="K432" s="226">
        <v>42811</v>
      </c>
      <c r="L432" s="232" t="s">
        <v>4302</v>
      </c>
      <c r="M432" s="134"/>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5"/>
      <c r="AK432" s="135"/>
      <c r="AL432" s="135"/>
      <c r="AM432" s="135"/>
      <c r="AN432" s="135"/>
      <c r="AO432" s="135"/>
      <c r="AP432" s="135"/>
      <c r="AQ432" s="135"/>
      <c r="AR432" s="135"/>
      <c r="AS432" s="135"/>
      <c r="AT432" s="135"/>
      <c r="AU432" s="135"/>
      <c r="AV432" s="135"/>
      <c r="AW432" s="135"/>
      <c r="AX432" s="135"/>
      <c r="AY432" s="135"/>
      <c r="AZ432" s="135"/>
      <c r="BA432" s="135"/>
      <c r="BB432" s="135"/>
      <c r="BC432" s="135"/>
      <c r="BD432" s="135"/>
      <c r="BE432" s="135"/>
      <c r="BF432" s="135"/>
      <c r="BG432" s="135"/>
      <c r="BH432" s="135"/>
      <c r="BI432" s="135"/>
      <c r="BJ432" s="135"/>
      <c r="BK432" s="135"/>
      <c r="BL432" s="135"/>
      <c r="BM432" s="135"/>
      <c r="BN432" s="135"/>
      <c r="BO432" s="135"/>
      <c r="BP432" s="135"/>
      <c r="BQ432" s="135"/>
      <c r="BR432" s="135"/>
      <c r="BS432" s="135"/>
      <c r="BT432" s="135"/>
      <c r="BU432" s="135"/>
      <c r="BV432" s="135"/>
      <c r="BW432" s="135"/>
      <c r="BX432" s="135"/>
      <c r="BY432" s="135"/>
      <c r="BZ432" s="135"/>
      <c r="CA432" s="135"/>
      <c r="CB432" s="135"/>
      <c r="CC432" s="135"/>
      <c r="CD432" s="135"/>
      <c r="CE432" s="135"/>
      <c r="CF432" s="135"/>
      <c r="CG432" s="135"/>
      <c r="CH432" s="135"/>
      <c r="CI432" s="135"/>
      <c r="CJ432" s="135"/>
      <c r="CK432" s="135"/>
      <c r="CL432" s="135"/>
      <c r="CM432" s="135"/>
      <c r="CN432" s="135"/>
      <c r="CO432" s="135"/>
      <c r="CP432" s="135"/>
      <c r="CQ432" s="135"/>
      <c r="CR432" s="135"/>
      <c r="CS432" s="135"/>
      <c r="CT432" s="135"/>
      <c r="CU432" s="135"/>
      <c r="CV432" s="135"/>
      <c r="CW432" s="135"/>
      <c r="CX432" s="135"/>
      <c r="CY432" s="135"/>
      <c r="CZ432" s="135"/>
      <c r="DA432" s="135"/>
      <c r="DB432" s="135"/>
      <c r="DC432" s="135"/>
      <c r="DD432" s="135"/>
      <c r="DE432" s="135"/>
      <c r="DF432" s="135"/>
      <c r="DG432" s="135"/>
      <c r="DH432" s="135"/>
      <c r="DI432" s="135"/>
      <c r="DJ432" s="135"/>
      <c r="DK432" s="135"/>
    </row>
    <row r="433" spans="1:115" s="136" customFormat="1" ht="25.5">
      <c r="A433" s="134"/>
      <c r="B433" s="80">
        <v>91</v>
      </c>
      <c r="C433" s="223" t="s">
        <v>3919</v>
      </c>
      <c r="D433" s="223" t="s">
        <v>3920</v>
      </c>
      <c r="E433" s="223" t="s">
        <v>3921</v>
      </c>
      <c r="F433" s="223" t="s">
        <v>3922</v>
      </c>
      <c r="G433" s="224" t="s">
        <v>3918</v>
      </c>
      <c r="H433" s="223" t="s">
        <v>5145</v>
      </c>
      <c r="I433" s="224"/>
      <c r="J433" s="251"/>
      <c r="K433" s="226">
        <v>42801</v>
      </c>
      <c r="L433" s="227" t="s">
        <v>4303</v>
      </c>
      <c r="M433" s="134"/>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5"/>
      <c r="AL433" s="135"/>
      <c r="AM433" s="135"/>
      <c r="AN433" s="135"/>
      <c r="AO433" s="135"/>
      <c r="AP433" s="135"/>
      <c r="AQ433" s="135"/>
      <c r="AR433" s="135"/>
      <c r="AS433" s="135"/>
      <c r="AT433" s="135"/>
      <c r="AU433" s="135"/>
      <c r="AV433" s="135"/>
      <c r="AW433" s="135"/>
      <c r="AX433" s="135"/>
      <c r="AY433" s="135"/>
      <c r="AZ433" s="135"/>
      <c r="BA433" s="135"/>
      <c r="BB433" s="135"/>
      <c r="BC433" s="135"/>
      <c r="BD433" s="135"/>
      <c r="BE433" s="135"/>
      <c r="BF433" s="135"/>
      <c r="BG433" s="135"/>
      <c r="BH433" s="135"/>
      <c r="BI433" s="135"/>
      <c r="BJ433" s="135"/>
      <c r="BK433" s="135"/>
      <c r="BL433" s="135"/>
      <c r="BM433" s="135"/>
      <c r="BN433" s="135"/>
      <c r="BO433" s="135"/>
      <c r="BP433" s="135"/>
      <c r="BQ433" s="135"/>
      <c r="BR433" s="135"/>
      <c r="BS433" s="135"/>
      <c r="BT433" s="135"/>
      <c r="BU433" s="135"/>
      <c r="BV433" s="135"/>
      <c r="BW433" s="135"/>
      <c r="BX433" s="135"/>
      <c r="BY433" s="135"/>
      <c r="BZ433" s="135"/>
      <c r="CA433" s="135"/>
      <c r="CB433" s="135"/>
      <c r="CC433" s="135"/>
      <c r="CD433" s="135"/>
      <c r="CE433" s="135"/>
      <c r="CF433" s="135"/>
      <c r="CG433" s="135"/>
      <c r="CH433" s="135"/>
      <c r="CI433" s="135"/>
      <c r="CJ433" s="135"/>
      <c r="CK433" s="135"/>
      <c r="CL433" s="135"/>
      <c r="CM433" s="135"/>
      <c r="CN433" s="135"/>
      <c r="CO433" s="135"/>
      <c r="CP433" s="135"/>
      <c r="CQ433" s="135"/>
      <c r="CR433" s="135"/>
      <c r="CS433" s="135"/>
      <c r="CT433" s="135"/>
      <c r="CU433" s="135"/>
      <c r="CV433" s="135"/>
      <c r="CW433" s="135"/>
      <c r="CX433" s="135"/>
      <c r="CY433" s="135"/>
      <c r="CZ433" s="135"/>
      <c r="DA433" s="135"/>
      <c r="DB433" s="135"/>
      <c r="DC433" s="135"/>
      <c r="DD433" s="135"/>
      <c r="DE433" s="135"/>
      <c r="DF433" s="135"/>
      <c r="DG433" s="135"/>
      <c r="DH433" s="135"/>
      <c r="DI433" s="135"/>
      <c r="DJ433" s="135"/>
      <c r="DK433" s="135"/>
    </row>
    <row r="434" spans="1:115" s="136" customFormat="1" ht="25.5">
      <c r="A434" s="134"/>
      <c r="B434" s="80">
        <v>92</v>
      </c>
      <c r="C434" s="223" t="s">
        <v>3923</v>
      </c>
      <c r="D434" s="223" t="s">
        <v>3924</v>
      </c>
      <c r="E434" s="223" t="s">
        <v>3925</v>
      </c>
      <c r="F434" s="223" t="s">
        <v>3926</v>
      </c>
      <c r="G434" s="224" t="s">
        <v>3867</v>
      </c>
      <c r="H434" s="223" t="s">
        <v>5145</v>
      </c>
      <c r="I434" s="224"/>
      <c r="J434" s="251"/>
      <c r="K434" s="226">
        <v>42811</v>
      </c>
      <c r="L434" s="227" t="s">
        <v>4304</v>
      </c>
      <c r="M434" s="134"/>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5"/>
      <c r="AL434" s="135"/>
      <c r="AM434" s="135"/>
      <c r="AN434" s="135"/>
      <c r="AO434" s="135"/>
      <c r="AP434" s="135"/>
      <c r="AQ434" s="135"/>
      <c r="AR434" s="135"/>
      <c r="AS434" s="135"/>
      <c r="AT434" s="135"/>
      <c r="AU434" s="135"/>
      <c r="AV434" s="135"/>
      <c r="AW434" s="135"/>
      <c r="AX434" s="135"/>
      <c r="AY434" s="135"/>
      <c r="AZ434" s="135"/>
      <c r="BA434" s="135"/>
      <c r="BB434" s="135"/>
      <c r="BC434" s="135"/>
      <c r="BD434" s="135"/>
      <c r="BE434" s="135"/>
      <c r="BF434" s="135"/>
      <c r="BG434" s="135"/>
      <c r="BH434" s="135"/>
      <c r="BI434" s="135"/>
      <c r="BJ434" s="135"/>
      <c r="BK434" s="135"/>
      <c r="BL434" s="135"/>
      <c r="BM434" s="135"/>
      <c r="BN434" s="135"/>
      <c r="BO434" s="135"/>
      <c r="BP434" s="135"/>
      <c r="BQ434" s="135"/>
      <c r="BR434" s="135"/>
      <c r="BS434" s="135"/>
      <c r="BT434" s="135"/>
      <c r="BU434" s="135"/>
      <c r="BV434" s="135"/>
      <c r="BW434" s="135"/>
      <c r="BX434" s="135"/>
      <c r="BY434" s="135"/>
      <c r="BZ434" s="135"/>
      <c r="CA434" s="135"/>
      <c r="CB434" s="135"/>
      <c r="CC434" s="135"/>
      <c r="CD434" s="135"/>
      <c r="CE434" s="135"/>
      <c r="CF434" s="135"/>
      <c r="CG434" s="135"/>
      <c r="CH434" s="135"/>
      <c r="CI434" s="135"/>
      <c r="CJ434" s="135"/>
      <c r="CK434" s="135"/>
      <c r="CL434" s="135"/>
      <c r="CM434" s="135"/>
      <c r="CN434" s="135"/>
      <c r="CO434" s="135"/>
      <c r="CP434" s="135"/>
      <c r="CQ434" s="135"/>
      <c r="CR434" s="135"/>
      <c r="CS434" s="135"/>
      <c r="CT434" s="135"/>
      <c r="CU434" s="135"/>
      <c r="CV434" s="135"/>
      <c r="CW434" s="135"/>
      <c r="CX434" s="135"/>
      <c r="CY434" s="135"/>
      <c r="CZ434" s="135"/>
      <c r="DA434" s="135"/>
      <c r="DB434" s="135"/>
      <c r="DC434" s="135"/>
      <c r="DD434" s="135"/>
      <c r="DE434" s="135"/>
      <c r="DF434" s="135"/>
      <c r="DG434" s="135"/>
      <c r="DH434" s="135"/>
      <c r="DI434" s="135"/>
      <c r="DJ434" s="135"/>
      <c r="DK434" s="135"/>
    </row>
    <row r="435" spans="1:115" s="136" customFormat="1" ht="25.5">
      <c r="A435" s="134"/>
      <c r="B435" s="80">
        <v>93</v>
      </c>
      <c r="C435" s="223" t="s">
        <v>6017</v>
      </c>
      <c r="D435" s="223" t="s">
        <v>6018</v>
      </c>
      <c r="E435" s="249"/>
      <c r="F435" s="249"/>
      <c r="G435" s="224" t="s">
        <v>3930</v>
      </c>
      <c r="H435" s="249"/>
      <c r="I435" s="224"/>
      <c r="J435" s="251"/>
      <c r="K435" s="226">
        <v>42738</v>
      </c>
      <c r="L435" s="227" t="s">
        <v>6019</v>
      </c>
      <c r="M435" s="134"/>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5"/>
      <c r="AL435" s="135"/>
      <c r="AM435" s="135"/>
      <c r="AN435" s="135"/>
      <c r="AO435" s="135"/>
      <c r="AP435" s="135"/>
      <c r="AQ435" s="135"/>
      <c r="AR435" s="135"/>
      <c r="AS435" s="135"/>
      <c r="AT435" s="135"/>
      <c r="AU435" s="135"/>
      <c r="AV435" s="135"/>
      <c r="AW435" s="135"/>
      <c r="AX435" s="135"/>
      <c r="AY435" s="135"/>
      <c r="AZ435" s="135"/>
      <c r="BA435" s="135"/>
      <c r="BB435" s="135"/>
      <c r="BC435" s="135"/>
      <c r="BD435" s="135"/>
      <c r="BE435" s="135"/>
      <c r="BF435" s="135"/>
      <c r="BG435" s="135"/>
      <c r="BH435" s="135"/>
      <c r="BI435" s="135"/>
      <c r="BJ435" s="135"/>
      <c r="BK435" s="135"/>
      <c r="BL435" s="135"/>
      <c r="BM435" s="135"/>
      <c r="BN435" s="135"/>
      <c r="BO435" s="135"/>
      <c r="BP435" s="135"/>
      <c r="BQ435" s="135"/>
      <c r="BR435" s="135"/>
      <c r="BS435" s="135"/>
      <c r="BT435" s="135"/>
      <c r="BU435" s="135"/>
      <c r="BV435" s="135"/>
      <c r="BW435" s="135"/>
      <c r="BX435" s="135"/>
      <c r="BY435" s="135"/>
      <c r="BZ435" s="135"/>
      <c r="CA435" s="135"/>
      <c r="CB435" s="135"/>
      <c r="CC435" s="135"/>
      <c r="CD435" s="135"/>
      <c r="CE435" s="135"/>
      <c r="CF435" s="135"/>
      <c r="CG435" s="135"/>
      <c r="CH435" s="135"/>
      <c r="CI435" s="135"/>
      <c r="CJ435" s="135"/>
      <c r="CK435" s="135"/>
      <c r="CL435" s="135"/>
      <c r="CM435" s="135"/>
      <c r="CN435" s="135"/>
      <c r="CO435" s="135"/>
      <c r="CP435" s="135"/>
      <c r="CQ435" s="135"/>
      <c r="CR435" s="135"/>
      <c r="CS435" s="135"/>
      <c r="CT435" s="135"/>
      <c r="CU435" s="135"/>
      <c r="CV435" s="135"/>
      <c r="CW435" s="135"/>
      <c r="CX435" s="135"/>
      <c r="CY435" s="135"/>
      <c r="CZ435" s="135"/>
      <c r="DA435" s="135"/>
      <c r="DB435" s="135"/>
      <c r="DC435" s="135"/>
      <c r="DD435" s="135"/>
      <c r="DE435" s="135"/>
      <c r="DF435" s="135"/>
      <c r="DG435" s="135"/>
      <c r="DH435" s="135"/>
      <c r="DI435" s="135"/>
      <c r="DJ435" s="135"/>
      <c r="DK435" s="135"/>
    </row>
    <row r="436" spans="1:115" s="136" customFormat="1" ht="25.5">
      <c r="A436" s="134"/>
      <c r="B436" s="80">
        <v>94</v>
      </c>
      <c r="C436" s="223" t="s">
        <v>6020</v>
      </c>
      <c r="D436" s="223" t="s">
        <v>773</v>
      </c>
      <c r="E436" s="249"/>
      <c r="F436" s="249"/>
      <c r="G436" s="224" t="s">
        <v>6021</v>
      </c>
      <c r="H436" s="249" t="s">
        <v>5145</v>
      </c>
      <c r="I436" s="224"/>
      <c r="J436" s="251"/>
      <c r="K436" s="226">
        <v>42738</v>
      </c>
      <c r="L436" s="227" t="s">
        <v>6022</v>
      </c>
      <c r="M436" s="134"/>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5"/>
      <c r="AL436" s="135"/>
      <c r="AM436" s="135"/>
      <c r="AN436" s="135"/>
      <c r="AO436" s="135"/>
      <c r="AP436" s="135"/>
      <c r="AQ436" s="135"/>
      <c r="AR436" s="135"/>
      <c r="AS436" s="135"/>
      <c r="AT436" s="135"/>
      <c r="AU436" s="135"/>
      <c r="AV436" s="135"/>
      <c r="AW436" s="135"/>
      <c r="AX436" s="135"/>
      <c r="AY436" s="135"/>
      <c r="AZ436" s="135"/>
      <c r="BA436" s="135"/>
      <c r="BB436" s="135"/>
      <c r="BC436" s="135"/>
      <c r="BD436" s="135"/>
      <c r="BE436" s="135"/>
      <c r="BF436" s="135"/>
      <c r="BG436" s="135"/>
      <c r="BH436" s="135"/>
      <c r="BI436" s="135"/>
      <c r="BJ436" s="135"/>
      <c r="BK436" s="135"/>
      <c r="BL436" s="135"/>
      <c r="BM436" s="135"/>
      <c r="BN436" s="135"/>
      <c r="BO436" s="135"/>
      <c r="BP436" s="135"/>
      <c r="BQ436" s="135"/>
      <c r="BR436" s="135"/>
      <c r="BS436" s="135"/>
      <c r="BT436" s="135"/>
      <c r="BU436" s="135"/>
      <c r="BV436" s="135"/>
      <c r="BW436" s="135"/>
      <c r="BX436" s="135"/>
      <c r="BY436" s="135"/>
      <c r="BZ436" s="135"/>
      <c r="CA436" s="135"/>
      <c r="CB436" s="135"/>
      <c r="CC436" s="135"/>
      <c r="CD436" s="135"/>
      <c r="CE436" s="135"/>
      <c r="CF436" s="135"/>
      <c r="CG436" s="135"/>
      <c r="CH436" s="135"/>
      <c r="CI436" s="135"/>
      <c r="CJ436" s="135"/>
      <c r="CK436" s="135"/>
      <c r="CL436" s="135"/>
      <c r="CM436" s="135"/>
      <c r="CN436" s="135"/>
      <c r="CO436" s="135"/>
      <c r="CP436" s="135"/>
      <c r="CQ436" s="135"/>
      <c r="CR436" s="135"/>
      <c r="CS436" s="135"/>
      <c r="CT436" s="135"/>
      <c r="CU436" s="135"/>
      <c r="CV436" s="135"/>
      <c r="CW436" s="135"/>
      <c r="CX436" s="135"/>
      <c r="CY436" s="135"/>
      <c r="CZ436" s="135"/>
      <c r="DA436" s="135"/>
      <c r="DB436" s="135"/>
      <c r="DC436" s="135"/>
      <c r="DD436" s="135"/>
      <c r="DE436" s="135"/>
      <c r="DF436" s="135"/>
      <c r="DG436" s="135"/>
      <c r="DH436" s="135"/>
      <c r="DI436" s="135"/>
      <c r="DJ436" s="135"/>
      <c r="DK436" s="135"/>
    </row>
    <row r="437" spans="1:115" s="136" customFormat="1" ht="25.5">
      <c r="A437" s="134"/>
      <c r="B437" s="80">
        <v>95</v>
      </c>
      <c r="C437" s="223" t="s">
        <v>3929</v>
      </c>
      <c r="D437" s="223" t="s">
        <v>3927</v>
      </c>
      <c r="E437" s="249" t="s">
        <v>5888</v>
      </c>
      <c r="F437" s="249" t="s">
        <v>3928</v>
      </c>
      <c r="G437" s="224" t="s">
        <v>3930</v>
      </c>
      <c r="H437" s="249"/>
      <c r="I437" s="224"/>
      <c r="J437" s="251"/>
      <c r="K437" s="226">
        <v>42738</v>
      </c>
      <c r="L437" s="227" t="s">
        <v>4305</v>
      </c>
      <c r="M437" s="134"/>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5"/>
      <c r="AL437" s="135"/>
      <c r="AM437" s="135"/>
      <c r="AN437" s="135"/>
      <c r="AO437" s="135"/>
      <c r="AP437" s="135"/>
      <c r="AQ437" s="135"/>
      <c r="AR437" s="135"/>
      <c r="AS437" s="135"/>
      <c r="AT437" s="135"/>
      <c r="AU437" s="135"/>
      <c r="AV437" s="135"/>
      <c r="AW437" s="135"/>
      <c r="AX437" s="135"/>
      <c r="AY437" s="135"/>
      <c r="AZ437" s="135"/>
      <c r="BA437" s="135"/>
      <c r="BB437" s="135"/>
      <c r="BC437" s="135"/>
      <c r="BD437" s="135"/>
      <c r="BE437" s="135"/>
      <c r="BF437" s="135"/>
      <c r="BG437" s="135"/>
      <c r="BH437" s="135"/>
      <c r="BI437" s="135"/>
      <c r="BJ437" s="135"/>
      <c r="BK437" s="135"/>
      <c r="BL437" s="135"/>
      <c r="BM437" s="135"/>
      <c r="BN437" s="135"/>
      <c r="BO437" s="135"/>
      <c r="BP437" s="135"/>
      <c r="BQ437" s="135"/>
      <c r="BR437" s="135"/>
      <c r="BS437" s="135"/>
      <c r="BT437" s="135"/>
      <c r="BU437" s="135"/>
      <c r="BV437" s="135"/>
      <c r="BW437" s="135"/>
      <c r="BX437" s="135"/>
      <c r="BY437" s="135"/>
      <c r="BZ437" s="135"/>
      <c r="CA437" s="135"/>
      <c r="CB437" s="135"/>
      <c r="CC437" s="135"/>
      <c r="CD437" s="135"/>
      <c r="CE437" s="135"/>
      <c r="CF437" s="135"/>
      <c r="CG437" s="135"/>
      <c r="CH437" s="135"/>
      <c r="CI437" s="135"/>
      <c r="CJ437" s="135"/>
      <c r="CK437" s="135"/>
      <c r="CL437" s="135"/>
      <c r="CM437" s="135"/>
      <c r="CN437" s="135"/>
      <c r="CO437" s="135"/>
      <c r="CP437" s="135"/>
      <c r="CQ437" s="135"/>
      <c r="CR437" s="135"/>
      <c r="CS437" s="135"/>
      <c r="CT437" s="135"/>
      <c r="CU437" s="135"/>
      <c r="CV437" s="135"/>
      <c r="CW437" s="135"/>
      <c r="CX437" s="135"/>
      <c r="CY437" s="135"/>
      <c r="CZ437" s="135"/>
      <c r="DA437" s="135"/>
      <c r="DB437" s="135"/>
      <c r="DC437" s="135"/>
      <c r="DD437" s="135"/>
      <c r="DE437" s="135"/>
      <c r="DF437" s="135"/>
      <c r="DG437" s="135"/>
      <c r="DH437" s="135"/>
      <c r="DI437" s="135"/>
      <c r="DJ437" s="135"/>
      <c r="DK437" s="135"/>
    </row>
    <row r="438" spans="1:115" s="136" customFormat="1" ht="25.5">
      <c r="A438" s="134"/>
      <c r="B438" s="80">
        <v>96</v>
      </c>
      <c r="C438" s="223" t="s">
        <v>3931</v>
      </c>
      <c r="D438" s="223" t="s">
        <v>3932</v>
      </c>
      <c r="E438" s="223" t="s">
        <v>3933</v>
      </c>
      <c r="F438" s="223" t="s">
        <v>3934</v>
      </c>
      <c r="G438" s="224" t="s">
        <v>3935</v>
      </c>
      <c r="H438" s="223" t="s">
        <v>5145</v>
      </c>
      <c r="I438" s="224"/>
      <c r="J438" s="251"/>
      <c r="K438" s="226">
        <v>42755</v>
      </c>
      <c r="L438" s="227" t="s">
        <v>4306</v>
      </c>
      <c r="M438" s="134"/>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5"/>
      <c r="AL438" s="135"/>
      <c r="AM438" s="135"/>
      <c r="AN438" s="135"/>
      <c r="AO438" s="135"/>
      <c r="AP438" s="135"/>
      <c r="AQ438" s="135"/>
      <c r="AR438" s="135"/>
      <c r="AS438" s="135"/>
      <c r="AT438" s="135"/>
      <c r="AU438" s="135"/>
      <c r="AV438" s="135"/>
      <c r="AW438" s="135"/>
      <c r="AX438" s="135"/>
      <c r="AY438" s="135"/>
      <c r="AZ438" s="135"/>
      <c r="BA438" s="135"/>
      <c r="BB438" s="135"/>
      <c r="BC438" s="135"/>
      <c r="BD438" s="135"/>
      <c r="BE438" s="135"/>
      <c r="BF438" s="135"/>
      <c r="BG438" s="135"/>
      <c r="BH438" s="135"/>
      <c r="BI438" s="135"/>
      <c r="BJ438" s="135"/>
      <c r="BK438" s="135"/>
      <c r="BL438" s="135"/>
      <c r="BM438" s="135"/>
      <c r="BN438" s="135"/>
      <c r="BO438" s="135"/>
      <c r="BP438" s="135"/>
      <c r="BQ438" s="135"/>
      <c r="BR438" s="135"/>
      <c r="BS438" s="135"/>
      <c r="BT438" s="135"/>
      <c r="BU438" s="135"/>
      <c r="BV438" s="135"/>
      <c r="BW438" s="135"/>
      <c r="BX438" s="135"/>
      <c r="BY438" s="135"/>
      <c r="BZ438" s="135"/>
      <c r="CA438" s="135"/>
      <c r="CB438" s="135"/>
      <c r="CC438" s="135"/>
      <c r="CD438" s="135"/>
      <c r="CE438" s="135"/>
      <c r="CF438" s="135"/>
      <c r="CG438" s="135"/>
      <c r="CH438" s="135"/>
      <c r="CI438" s="135"/>
      <c r="CJ438" s="135"/>
      <c r="CK438" s="135"/>
      <c r="CL438" s="135"/>
      <c r="CM438" s="135"/>
      <c r="CN438" s="135"/>
      <c r="CO438" s="135"/>
      <c r="CP438" s="135"/>
      <c r="CQ438" s="135"/>
      <c r="CR438" s="135"/>
      <c r="CS438" s="135"/>
      <c r="CT438" s="135"/>
      <c r="CU438" s="135"/>
      <c r="CV438" s="135"/>
      <c r="CW438" s="135"/>
      <c r="CX438" s="135"/>
      <c r="CY438" s="135"/>
      <c r="CZ438" s="135"/>
      <c r="DA438" s="135"/>
      <c r="DB438" s="135"/>
      <c r="DC438" s="135"/>
      <c r="DD438" s="135"/>
      <c r="DE438" s="135"/>
      <c r="DF438" s="135"/>
      <c r="DG438" s="135"/>
      <c r="DH438" s="135"/>
      <c r="DI438" s="135"/>
      <c r="DJ438" s="135"/>
      <c r="DK438" s="135"/>
    </row>
    <row r="439" spans="1:115" s="136" customFormat="1" ht="25.5">
      <c r="A439" s="134"/>
      <c r="B439" s="80">
        <v>97</v>
      </c>
      <c r="C439" s="223" t="s">
        <v>3936</v>
      </c>
      <c r="D439" s="223" t="s">
        <v>3937</v>
      </c>
      <c r="E439" s="223" t="s">
        <v>3938</v>
      </c>
      <c r="F439" s="223" t="s">
        <v>3939</v>
      </c>
      <c r="G439" s="224" t="s">
        <v>3940</v>
      </c>
      <c r="H439" s="223" t="s">
        <v>5145</v>
      </c>
      <c r="I439" s="224"/>
      <c r="J439" s="251"/>
      <c r="K439" s="226">
        <v>42772</v>
      </c>
      <c r="L439" s="227" t="s">
        <v>4307</v>
      </c>
      <c r="M439" s="134"/>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5"/>
      <c r="AL439" s="135"/>
      <c r="AM439" s="135"/>
      <c r="AN439" s="135"/>
      <c r="AO439" s="135"/>
      <c r="AP439" s="135"/>
      <c r="AQ439" s="135"/>
      <c r="AR439" s="135"/>
      <c r="AS439" s="135"/>
      <c r="AT439" s="135"/>
      <c r="AU439" s="135"/>
      <c r="AV439" s="135"/>
      <c r="AW439" s="135"/>
      <c r="AX439" s="135"/>
      <c r="AY439" s="135"/>
      <c r="AZ439" s="135"/>
      <c r="BA439" s="135"/>
      <c r="BB439" s="135"/>
      <c r="BC439" s="135"/>
      <c r="BD439" s="135"/>
      <c r="BE439" s="135"/>
      <c r="BF439" s="135"/>
      <c r="BG439" s="135"/>
      <c r="BH439" s="135"/>
      <c r="BI439" s="135"/>
      <c r="BJ439" s="135"/>
      <c r="BK439" s="135"/>
      <c r="BL439" s="135"/>
      <c r="BM439" s="135"/>
      <c r="BN439" s="135"/>
      <c r="BO439" s="135"/>
      <c r="BP439" s="135"/>
      <c r="BQ439" s="135"/>
      <c r="BR439" s="135"/>
      <c r="BS439" s="135"/>
      <c r="BT439" s="135"/>
      <c r="BU439" s="135"/>
      <c r="BV439" s="135"/>
      <c r="BW439" s="135"/>
      <c r="BX439" s="135"/>
      <c r="BY439" s="135"/>
      <c r="BZ439" s="135"/>
      <c r="CA439" s="135"/>
      <c r="CB439" s="135"/>
      <c r="CC439" s="135"/>
      <c r="CD439" s="135"/>
      <c r="CE439" s="135"/>
      <c r="CF439" s="135"/>
      <c r="CG439" s="135"/>
      <c r="CH439" s="135"/>
      <c r="CI439" s="135"/>
      <c r="CJ439" s="135"/>
      <c r="CK439" s="135"/>
      <c r="CL439" s="135"/>
      <c r="CM439" s="135"/>
      <c r="CN439" s="135"/>
      <c r="CO439" s="135"/>
      <c r="CP439" s="135"/>
      <c r="CQ439" s="135"/>
      <c r="CR439" s="135"/>
      <c r="CS439" s="135"/>
      <c r="CT439" s="135"/>
      <c r="CU439" s="135"/>
      <c r="CV439" s="135"/>
      <c r="CW439" s="135"/>
      <c r="CX439" s="135"/>
      <c r="CY439" s="135"/>
      <c r="CZ439" s="135"/>
      <c r="DA439" s="135"/>
      <c r="DB439" s="135"/>
      <c r="DC439" s="135"/>
      <c r="DD439" s="135"/>
      <c r="DE439" s="135"/>
      <c r="DF439" s="135"/>
      <c r="DG439" s="135"/>
      <c r="DH439" s="135"/>
      <c r="DI439" s="135"/>
      <c r="DJ439" s="135"/>
      <c r="DK439" s="135"/>
    </row>
    <row r="440" spans="1:115" s="136" customFormat="1" ht="25.5">
      <c r="A440" s="134"/>
      <c r="B440" s="80">
        <v>98</v>
      </c>
      <c r="C440" s="223" t="s">
        <v>3941</v>
      </c>
      <c r="D440" s="223" t="s">
        <v>3942</v>
      </c>
      <c r="E440" s="527" t="s">
        <v>3943</v>
      </c>
      <c r="F440" s="527" t="s">
        <v>3944</v>
      </c>
      <c r="G440" s="224" t="s">
        <v>3945</v>
      </c>
      <c r="H440" s="223" t="s">
        <v>5145</v>
      </c>
      <c r="I440" s="224"/>
      <c r="J440" s="251"/>
      <c r="K440" s="226">
        <v>42814</v>
      </c>
      <c r="L440" s="227" t="s">
        <v>4308</v>
      </c>
      <c r="M440" s="134"/>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5"/>
      <c r="AL440" s="135"/>
      <c r="AM440" s="135"/>
      <c r="AN440" s="135"/>
      <c r="AO440" s="135"/>
      <c r="AP440" s="135"/>
      <c r="AQ440" s="135"/>
      <c r="AR440" s="135"/>
      <c r="AS440" s="135"/>
      <c r="AT440" s="135"/>
      <c r="AU440" s="135"/>
      <c r="AV440" s="135"/>
      <c r="AW440" s="135"/>
      <c r="AX440" s="135"/>
      <c r="AY440" s="135"/>
      <c r="AZ440" s="135"/>
      <c r="BA440" s="135"/>
      <c r="BB440" s="135"/>
      <c r="BC440" s="135"/>
      <c r="BD440" s="135"/>
      <c r="BE440" s="135"/>
      <c r="BF440" s="135"/>
      <c r="BG440" s="135"/>
      <c r="BH440" s="135"/>
      <c r="BI440" s="135"/>
      <c r="BJ440" s="135"/>
      <c r="BK440" s="135"/>
      <c r="BL440" s="135"/>
      <c r="BM440" s="135"/>
      <c r="BN440" s="135"/>
      <c r="BO440" s="135"/>
      <c r="BP440" s="135"/>
      <c r="BQ440" s="135"/>
      <c r="BR440" s="135"/>
      <c r="BS440" s="135"/>
      <c r="BT440" s="135"/>
      <c r="BU440" s="135"/>
      <c r="BV440" s="135"/>
      <c r="BW440" s="135"/>
      <c r="BX440" s="135"/>
      <c r="BY440" s="135"/>
      <c r="BZ440" s="135"/>
      <c r="CA440" s="135"/>
      <c r="CB440" s="135"/>
      <c r="CC440" s="135"/>
      <c r="CD440" s="135"/>
      <c r="CE440" s="135"/>
      <c r="CF440" s="135"/>
      <c r="CG440" s="135"/>
      <c r="CH440" s="135"/>
      <c r="CI440" s="135"/>
      <c r="CJ440" s="135"/>
      <c r="CK440" s="135"/>
      <c r="CL440" s="135"/>
      <c r="CM440" s="135"/>
      <c r="CN440" s="135"/>
      <c r="CO440" s="135"/>
      <c r="CP440" s="135"/>
      <c r="CQ440" s="135"/>
      <c r="CR440" s="135"/>
      <c r="CS440" s="135"/>
      <c r="CT440" s="135"/>
      <c r="CU440" s="135"/>
      <c r="CV440" s="135"/>
      <c r="CW440" s="135"/>
      <c r="CX440" s="135"/>
      <c r="CY440" s="135"/>
      <c r="CZ440" s="135"/>
      <c r="DA440" s="135"/>
      <c r="DB440" s="135"/>
      <c r="DC440" s="135"/>
      <c r="DD440" s="135"/>
      <c r="DE440" s="135"/>
      <c r="DF440" s="135"/>
      <c r="DG440" s="135"/>
      <c r="DH440" s="135"/>
      <c r="DI440" s="135"/>
      <c r="DJ440" s="135"/>
      <c r="DK440" s="135"/>
    </row>
    <row r="441" spans="1:115" s="136" customFormat="1" ht="25.5">
      <c r="A441" s="134"/>
      <c r="B441" s="80">
        <v>99</v>
      </c>
      <c r="C441" s="223" t="s">
        <v>3946</v>
      </c>
      <c r="D441" s="223" t="s">
        <v>3947</v>
      </c>
      <c r="E441" s="529"/>
      <c r="F441" s="529"/>
      <c r="G441" s="224" t="s">
        <v>3945</v>
      </c>
      <c r="H441" s="223" t="s">
        <v>5145</v>
      </c>
      <c r="I441" s="224"/>
      <c r="J441" s="251"/>
      <c r="K441" s="226">
        <v>42814</v>
      </c>
      <c r="L441" s="227" t="s">
        <v>4309</v>
      </c>
      <c r="M441" s="134"/>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5"/>
      <c r="AL441" s="135"/>
      <c r="AM441" s="135"/>
      <c r="AN441" s="135"/>
      <c r="AO441" s="135"/>
      <c r="AP441" s="135"/>
      <c r="AQ441" s="135"/>
      <c r="AR441" s="135"/>
      <c r="AS441" s="135"/>
      <c r="AT441" s="135"/>
      <c r="AU441" s="135"/>
      <c r="AV441" s="135"/>
      <c r="AW441" s="135"/>
      <c r="AX441" s="135"/>
      <c r="AY441" s="135"/>
      <c r="AZ441" s="135"/>
      <c r="BA441" s="135"/>
      <c r="BB441" s="135"/>
      <c r="BC441" s="135"/>
      <c r="BD441" s="135"/>
      <c r="BE441" s="135"/>
      <c r="BF441" s="135"/>
      <c r="BG441" s="135"/>
      <c r="BH441" s="135"/>
      <c r="BI441" s="135"/>
      <c r="BJ441" s="135"/>
      <c r="BK441" s="135"/>
      <c r="BL441" s="135"/>
      <c r="BM441" s="135"/>
      <c r="BN441" s="135"/>
      <c r="BO441" s="135"/>
      <c r="BP441" s="135"/>
      <c r="BQ441" s="135"/>
      <c r="BR441" s="135"/>
      <c r="BS441" s="135"/>
      <c r="BT441" s="135"/>
      <c r="BU441" s="135"/>
      <c r="BV441" s="135"/>
      <c r="BW441" s="135"/>
      <c r="BX441" s="135"/>
      <c r="BY441" s="135"/>
      <c r="BZ441" s="135"/>
      <c r="CA441" s="135"/>
      <c r="CB441" s="135"/>
      <c r="CC441" s="135"/>
      <c r="CD441" s="135"/>
      <c r="CE441" s="135"/>
      <c r="CF441" s="135"/>
      <c r="CG441" s="135"/>
      <c r="CH441" s="135"/>
      <c r="CI441" s="135"/>
      <c r="CJ441" s="135"/>
      <c r="CK441" s="135"/>
      <c r="CL441" s="135"/>
      <c r="CM441" s="135"/>
      <c r="CN441" s="135"/>
      <c r="CO441" s="135"/>
      <c r="CP441" s="135"/>
      <c r="CQ441" s="135"/>
      <c r="CR441" s="135"/>
      <c r="CS441" s="135"/>
      <c r="CT441" s="135"/>
      <c r="CU441" s="135"/>
      <c r="CV441" s="135"/>
      <c r="CW441" s="135"/>
      <c r="CX441" s="135"/>
      <c r="CY441" s="135"/>
      <c r="CZ441" s="135"/>
      <c r="DA441" s="135"/>
      <c r="DB441" s="135"/>
      <c r="DC441" s="135"/>
      <c r="DD441" s="135"/>
      <c r="DE441" s="135"/>
      <c r="DF441" s="135"/>
      <c r="DG441" s="135"/>
      <c r="DH441" s="135"/>
      <c r="DI441" s="135"/>
      <c r="DJ441" s="135"/>
      <c r="DK441" s="135"/>
    </row>
    <row r="442" spans="1:115" s="136" customFormat="1" ht="25.5">
      <c r="A442" s="134"/>
      <c r="B442" s="80">
        <v>100</v>
      </c>
      <c r="C442" s="223" t="s">
        <v>3948</v>
      </c>
      <c r="D442" s="223" t="s">
        <v>3942</v>
      </c>
      <c r="E442" s="528"/>
      <c r="F442" s="528"/>
      <c r="G442" s="224" t="s">
        <v>3945</v>
      </c>
      <c r="H442" s="223" t="s">
        <v>5145</v>
      </c>
      <c r="I442" s="224"/>
      <c r="J442" s="251"/>
      <c r="K442" s="226">
        <v>42814</v>
      </c>
      <c r="L442" s="227" t="s">
        <v>4310</v>
      </c>
      <c r="M442" s="134"/>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5"/>
      <c r="AL442" s="135"/>
      <c r="AM442" s="135"/>
      <c r="AN442" s="135"/>
      <c r="AO442" s="135"/>
      <c r="AP442" s="135"/>
      <c r="AQ442" s="135"/>
      <c r="AR442" s="135"/>
      <c r="AS442" s="135"/>
      <c r="AT442" s="135"/>
      <c r="AU442" s="135"/>
      <c r="AV442" s="135"/>
      <c r="AW442" s="135"/>
      <c r="AX442" s="135"/>
      <c r="AY442" s="135"/>
      <c r="AZ442" s="135"/>
      <c r="BA442" s="135"/>
      <c r="BB442" s="135"/>
      <c r="BC442" s="135"/>
      <c r="BD442" s="135"/>
      <c r="BE442" s="135"/>
      <c r="BF442" s="135"/>
      <c r="BG442" s="135"/>
      <c r="BH442" s="135"/>
      <c r="BI442" s="135"/>
      <c r="BJ442" s="135"/>
      <c r="BK442" s="135"/>
      <c r="BL442" s="135"/>
      <c r="BM442" s="135"/>
      <c r="BN442" s="135"/>
      <c r="BO442" s="135"/>
      <c r="BP442" s="135"/>
      <c r="BQ442" s="135"/>
      <c r="BR442" s="135"/>
      <c r="BS442" s="135"/>
      <c r="BT442" s="135"/>
      <c r="BU442" s="135"/>
      <c r="BV442" s="135"/>
      <c r="BW442" s="135"/>
      <c r="BX442" s="135"/>
      <c r="BY442" s="135"/>
      <c r="BZ442" s="135"/>
      <c r="CA442" s="135"/>
      <c r="CB442" s="135"/>
      <c r="CC442" s="135"/>
      <c r="CD442" s="135"/>
      <c r="CE442" s="135"/>
      <c r="CF442" s="135"/>
      <c r="CG442" s="135"/>
      <c r="CH442" s="135"/>
      <c r="CI442" s="135"/>
      <c r="CJ442" s="135"/>
      <c r="CK442" s="135"/>
      <c r="CL442" s="135"/>
      <c r="CM442" s="135"/>
      <c r="CN442" s="135"/>
      <c r="CO442" s="135"/>
      <c r="CP442" s="135"/>
      <c r="CQ442" s="135"/>
      <c r="CR442" s="135"/>
      <c r="CS442" s="135"/>
      <c r="CT442" s="135"/>
      <c r="CU442" s="135"/>
      <c r="CV442" s="135"/>
      <c r="CW442" s="135"/>
      <c r="CX442" s="135"/>
      <c r="CY442" s="135"/>
      <c r="CZ442" s="135"/>
      <c r="DA442" s="135"/>
      <c r="DB442" s="135"/>
      <c r="DC442" s="135"/>
      <c r="DD442" s="135"/>
      <c r="DE442" s="135"/>
      <c r="DF442" s="135"/>
      <c r="DG442" s="135"/>
      <c r="DH442" s="135"/>
      <c r="DI442" s="135"/>
      <c r="DJ442" s="135"/>
      <c r="DK442" s="135"/>
    </row>
    <row r="443" spans="1:115" s="136" customFormat="1" ht="25.5">
      <c r="A443" s="134"/>
      <c r="B443" s="80">
        <v>101</v>
      </c>
      <c r="C443" s="223" t="s">
        <v>3949</v>
      </c>
      <c r="D443" s="223" t="s">
        <v>3942</v>
      </c>
      <c r="E443" s="223" t="s">
        <v>3950</v>
      </c>
      <c r="F443" s="223" t="s">
        <v>3951</v>
      </c>
      <c r="G443" s="224" t="s">
        <v>4902</v>
      </c>
      <c r="H443" s="223"/>
      <c r="I443" s="224"/>
      <c r="J443" s="251" t="s">
        <v>5145</v>
      </c>
      <c r="K443" s="226">
        <v>42814</v>
      </c>
      <c r="L443" s="227" t="s">
        <v>4311</v>
      </c>
      <c r="M443" s="134"/>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5"/>
      <c r="AL443" s="135"/>
      <c r="AM443" s="135"/>
      <c r="AN443" s="135"/>
      <c r="AO443" s="135"/>
      <c r="AP443" s="135"/>
      <c r="AQ443" s="135"/>
      <c r="AR443" s="135"/>
      <c r="AS443" s="135"/>
      <c r="AT443" s="135"/>
      <c r="AU443" s="135"/>
      <c r="AV443" s="135"/>
      <c r="AW443" s="135"/>
      <c r="AX443" s="135"/>
      <c r="AY443" s="135"/>
      <c r="AZ443" s="135"/>
      <c r="BA443" s="135"/>
      <c r="BB443" s="135"/>
      <c r="BC443" s="135"/>
      <c r="BD443" s="135"/>
      <c r="BE443" s="135"/>
      <c r="BF443" s="135"/>
      <c r="BG443" s="135"/>
      <c r="BH443" s="135"/>
      <c r="BI443" s="135"/>
      <c r="BJ443" s="135"/>
      <c r="BK443" s="135"/>
      <c r="BL443" s="135"/>
      <c r="BM443" s="135"/>
      <c r="BN443" s="135"/>
      <c r="BO443" s="135"/>
      <c r="BP443" s="135"/>
      <c r="BQ443" s="135"/>
      <c r="BR443" s="135"/>
      <c r="BS443" s="135"/>
      <c r="BT443" s="135"/>
      <c r="BU443" s="135"/>
      <c r="BV443" s="135"/>
      <c r="BW443" s="135"/>
      <c r="BX443" s="135"/>
      <c r="BY443" s="135"/>
      <c r="BZ443" s="135"/>
      <c r="CA443" s="135"/>
      <c r="CB443" s="135"/>
      <c r="CC443" s="135"/>
      <c r="CD443" s="135"/>
      <c r="CE443" s="135"/>
      <c r="CF443" s="135"/>
      <c r="CG443" s="135"/>
      <c r="CH443" s="135"/>
      <c r="CI443" s="135"/>
      <c r="CJ443" s="135"/>
      <c r="CK443" s="135"/>
      <c r="CL443" s="135"/>
      <c r="CM443" s="135"/>
      <c r="CN443" s="135"/>
      <c r="CO443" s="135"/>
      <c r="CP443" s="135"/>
      <c r="CQ443" s="135"/>
      <c r="CR443" s="135"/>
      <c r="CS443" s="135"/>
      <c r="CT443" s="135"/>
      <c r="CU443" s="135"/>
      <c r="CV443" s="135"/>
      <c r="CW443" s="135"/>
      <c r="CX443" s="135"/>
      <c r="CY443" s="135"/>
      <c r="CZ443" s="135"/>
      <c r="DA443" s="135"/>
      <c r="DB443" s="135"/>
      <c r="DC443" s="135"/>
      <c r="DD443" s="135"/>
      <c r="DE443" s="135"/>
      <c r="DF443" s="135"/>
      <c r="DG443" s="135"/>
      <c r="DH443" s="135"/>
      <c r="DI443" s="135"/>
      <c r="DJ443" s="135"/>
      <c r="DK443" s="135"/>
    </row>
    <row r="444" spans="1:115" s="136" customFormat="1" ht="25.5">
      <c r="A444" s="134"/>
      <c r="B444" s="80">
        <v>102</v>
      </c>
      <c r="C444" s="223" t="s">
        <v>3657</v>
      </c>
      <c r="D444" s="223" t="s">
        <v>3952</v>
      </c>
      <c r="E444" s="223" t="s">
        <v>3953</v>
      </c>
      <c r="F444" s="223" t="s">
        <v>3954</v>
      </c>
      <c r="G444" s="224" t="s">
        <v>3955</v>
      </c>
      <c r="H444" s="223" t="s">
        <v>5145</v>
      </c>
      <c r="I444" s="224"/>
      <c r="J444" s="251"/>
      <c r="K444" s="226">
        <v>42814</v>
      </c>
      <c r="L444" s="227" t="s">
        <v>4312</v>
      </c>
      <c r="M444" s="134"/>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5"/>
      <c r="AL444" s="135"/>
      <c r="AM444" s="135"/>
      <c r="AN444" s="135"/>
      <c r="AO444" s="135"/>
      <c r="AP444" s="135"/>
      <c r="AQ444" s="135"/>
      <c r="AR444" s="135"/>
      <c r="AS444" s="135"/>
      <c r="AT444" s="135"/>
      <c r="AU444" s="135"/>
      <c r="AV444" s="135"/>
      <c r="AW444" s="135"/>
      <c r="AX444" s="135"/>
      <c r="AY444" s="135"/>
      <c r="AZ444" s="135"/>
      <c r="BA444" s="135"/>
      <c r="BB444" s="135"/>
      <c r="BC444" s="135"/>
      <c r="BD444" s="135"/>
      <c r="BE444" s="135"/>
      <c r="BF444" s="135"/>
      <c r="BG444" s="135"/>
      <c r="BH444" s="135"/>
      <c r="BI444" s="135"/>
      <c r="BJ444" s="135"/>
      <c r="BK444" s="135"/>
      <c r="BL444" s="135"/>
      <c r="BM444" s="135"/>
      <c r="BN444" s="135"/>
      <c r="BO444" s="135"/>
      <c r="BP444" s="135"/>
      <c r="BQ444" s="135"/>
      <c r="BR444" s="135"/>
      <c r="BS444" s="135"/>
      <c r="BT444" s="135"/>
      <c r="BU444" s="135"/>
      <c r="BV444" s="135"/>
      <c r="BW444" s="135"/>
      <c r="BX444" s="135"/>
      <c r="BY444" s="135"/>
      <c r="BZ444" s="135"/>
      <c r="CA444" s="135"/>
      <c r="CB444" s="135"/>
      <c r="CC444" s="135"/>
      <c r="CD444" s="135"/>
      <c r="CE444" s="135"/>
      <c r="CF444" s="135"/>
      <c r="CG444" s="135"/>
      <c r="CH444" s="135"/>
      <c r="CI444" s="135"/>
      <c r="CJ444" s="135"/>
      <c r="CK444" s="135"/>
      <c r="CL444" s="135"/>
      <c r="CM444" s="135"/>
      <c r="CN444" s="135"/>
      <c r="CO444" s="135"/>
      <c r="CP444" s="135"/>
      <c r="CQ444" s="135"/>
      <c r="CR444" s="135"/>
      <c r="CS444" s="135"/>
      <c r="CT444" s="135"/>
      <c r="CU444" s="135"/>
      <c r="CV444" s="135"/>
      <c r="CW444" s="135"/>
      <c r="CX444" s="135"/>
      <c r="CY444" s="135"/>
      <c r="CZ444" s="135"/>
      <c r="DA444" s="135"/>
      <c r="DB444" s="135"/>
      <c r="DC444" s="135"/>
      <c r="DD444" s="135"/>
      <c r="DE444" s="135"/>
      <c r="DF444" s="135"/>
      <c r="DG444" s="135"/>
      <c r="DH444" s="135"/>
      <c r="DI444" s="135"/>
      <c r="DJ444" s="135"/>
      <c r="DK444" s="135"/>
    </row>
    <row r="445" spans="1:115" s="136" customFormat="1" ht="25.5">
      <c r="A445" s="134"/>
      <c r="B445" s="80">
        <v>103</v>
      </c>
      <c r="C445" s="223" t="s">
        <v>3956</v>
      </c>
      <c r="D445" s="223" t="s">
        <v>778</v>
      </c>
      <c r="E445" s="527" t="s">
        <v>3957</v>
      </c>
      <c r="F445" s="527" t="s">
        <v>3958</v>
      </c>
      <c r="G445" s="224" t="s">
        <v>4903</v>
      </c>
      <c r="H445" s="223"/>
      <c r="I445" s="224"/>
      <c r="J445" s="251" t="s">
        <v>5145</v>
      </c>
      <c r="K445" s="226">
        <v>42810</v>
      </c>
      <c r="L445" s="227" t="s">
        <v>4313</v>
      </c>
      <c r="M445" s="134"/>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5"/>
      <c r="AL445" s="135"/>
      <c r="AM445" s="135"/>
      <c r="AN445" s="135"/>
      <c r="AO445" s="135"/>
      <c r="AP445" s="135"/>
      <c r="AQ445" s="135"/>
      <c r="AR445" s="135"/>
      <c r="AS445" s="135"/>
      <c r="AT445" s="135"/>
      <c r="AU445" s="135"/>
      <c r="AV445" s="135"/>
      <c r="AW445" s="135"/>
      <c r="AX445" s="135"/>
      <c r="AY445" s="135"/>
      <c r="AZ445" s="135"/>
      <c r="BA445" s="135"/>
      <c r="BB445" s="135"/>
      <c r="BC445" s="135"/>
      <c r="BD445" s="135"/>
      <c r="BE445" s="135"/>
      <c r="BF445" s="135"/>
      <c r="BG445" s="135"/>
      <c r="BH445" s="135"/>
      <c r="BI445" s="135"/>
      <c r="BJ445" s="135"/>
      <c r="BK445" s="135"/>
      <c r="BL445" s="135"/>
      <c r="BM445" s="135"/>
      <c r="BN445" s="135"/>
      <c r="BO445" s="135"/>
      <c r="BP445" s="135"/>
      <c r="BQ445" s="135"/>
      <c r="BR445" s="135"/>
      <c r="BS445" s="135"/>
      <c r="BT445" s="135"/>
      <c r="BU445" s="135"/>
      <c r="BV445" s="135"/>
      <c r="BW445" s="135"/>
      <c r="BX445" s="135"/>
      <c r="BY445" s="135"/>
      <c r="BZ445" s="135"/>
      <c r="CA445" s="135"/>
      <c r="CB445" s="135"/>
      <c r="CC445" s="135"/>
      <c r="CD445" s="135"/>
      <c r="CE445" s="135"/>
      <c r="CF445" s="135"/>
      <c r="CG445" s="135"/>
      <c r="CH445" s="135"/>
      <c r="CI445" s="135"/>
      <c r="CJ445" s="135"/>
      <c r="CK445" s="135"/>
      <c r="CL445" s="135"/>
      <c r="CM445" s="135"/>
      <c r="CN445" s="135"/>
      <c r="CO445" s="135"/>
      <c r="CP445" s="135"/>
      <c r="CQ445" s="135"/>
      <c r="CR445" s="135"/>
      <c r="CS445" s="135"/>
      <c r="CT445" s="135"/>
      <c r="CU445" s="135"/>
      <c r="CV445" s="135"/>
      <c r="CW445" s="135"/>
      <c r="CX445" s="135"/>
      <c r="CY445" s="135"/>
      <c r="CZ445" s="135"/>
      <c r="DA445" s="135"/>
      <c r="DB445" s="135"/>
      <c r="DC445" s="135"/>
      <c r="DD445" s="135"/>
      <c r="DE445" s="135"/>
      <c r="DF445" s="135"/>
      <c r="DG445" s="135"/>
      <c r="DH445" s="135"/>
      <c r="DI445" s="135"/>
      <c r="DJ445" s="135"/>
      <c r="DK445" s="135"/>
    </row>
    <row r="446" spans="1:115" s="136" customFormat="1" ht="25.5">
      <c r="A446" s="134"/>
      <c r="B446" s="80">
        <v>104</v>
      </c>
      <c r="C446" s="223" t="s">
        <v>1025</v>
      </c>
      <c r="D446" s="223" t="s">
        <v>3959</v>
      </c>
      <c r="E446" s="529"/>
      <c r="F446" s="529"/>
      <c r="G446" s="224" t="s">
        <v>3960</v>
      </c>
      <c r="H446" s="223"/>
      <c r="I446" s="224"/>
      <c r="J446" s="251" t="s">
        <v>5145</v>
      </c>
      <c r="K446" s="226">
        <v>42810</v>
      </c>
      <c r="L446" s="227" t="s">
        <v>4314</v>
      </c>
      <c r="M446" s="134"/>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5"/>
      <c r="AL446" s="135"/>
      <c r="AM446" s="135"/>
      <c r="AN446" s="135"/>
      <c r="AO446" s="135"/>
      <c r="AP446" s="135"/>
      <c r="AQ446" s="135"/>
      <c r="AR446" s="135"/>
      <c r="AS446" s="135"/>
      <c r="AT446" s="135"/>
      <c r="AU446" s="135"/>
      <c r="AV446" s="135"/>
      <c r="AW446" s="135"/>
      <c r="AX446" s="135"/>
      <c r="AY446" s="135"/>
      <c r="AZ446" s="135"/>
      <c r="BA446" s="135"/>
      <c r="BB446" s="135"/>
      <c r="BC446" s="135"/>
      <c r="BD446" s="135"/>
      <c r="BE446" s="135"/>
      <c r="BF446" s="135"/>
      <c r="BG446" s="135"/>
      <c r="BH446" s="135"/>
      <c r="BI446" s="135"/>
      <c r="BJ446" s="135"/>
      <c r="BK446" s="135"/>
      <c r="BL446" s="135"/>
      <c r="BM446" s="135"/>
      <c r="BN446" s="135"/>
      <c r="BO446" s="135"/>
      <c r="BP446" s="135"/>
      <c r="BQ446" s="135"/>
      <c r="BR446" s="135"/>
      <c r="BS446" s="135"/>
      <c r="BT446" s="135"/>
      <c r="BU446" s="135"/>
      <c r="BV446" s="135"/>
      <c r="BW446" s="135"/>
      <c r="BX446" s="135"/>
      <c r="BY446" s="135"/>
      <c r="BZ446" s="135"/>
      <c r="CA446" s="135"/>
      <c r="CB446" s="135"/>
      <c r="CC446" s="135"/>
      <c r="CD446" s="135"/>
      <c r="CE446" s="135"/>
      <c r="CF446" s="135"/>
      <c r="CG446" s="135"/>
      <c r="CH446" s="135"/>
      <c r="CI446" s="135"/>
      <c r="CJ446" s="135"/>
      <c r="CK446" s="135"/>
      <c r="CL446" s="135"/>
      <c r="CM446" s="135"/>
      <c r="CN446" s="135"/>
      <c r="CO446" s="135"/>
      <c r="CP446" s="135"/>
      <c r="CQ446" s="135"/>
      <c r="CR446" s="135"/>
      <c r="CS446" s="135"/>
      <c r="CT446" s="135"/>
      <c r="CU446" s="135"/>
      <c r="CV446" s="135"/>
      <c r="CW446" s="135"/>
      <c r="CX446" s="135"/>
      <c r="CY446" s="135"/>
      <c r="CZ446" s="135"/>
      <c r="DA446" s="135"/>
      <c r="DB446" s="135"/>
      <c r="DC446" s="135"/>
      <c r="DD446" s="135"/>
      <c r="DE446" s="135"/>
      <c r="DF446" s="135"/>
      <c r="DG446" s="135"/>
      <c r="DH446" s="135"/>
      <c r="DI446" s="135"/>
      <c r="DJ446" s="135"/>
      <c r="DK446" s="135"/>
    </row>
    <row r="447" spans="1:115" s="136" customFormat="1" ht="25.5">
      <c r="A447" s="134"/>
      <c r="B447" s="80">
        <v>105</v>
      </c>
      <c r="C447" s="223" t="s">
        <v>3961</v>
      </c>
      <c r="D447" s="223" t="s">
        <v>3962</v>
      </c>
      <c r="E447" s="529"/>
      <c r="F447" s="529"/>
      <c r="G447" s="224" t="s">
        <v>748</v>
      </c>
      <c r="H447" s="223"/>
      <c r="I447" s="224"/>
      <c r="J447" s="251" t="s">
        <v>5145</v>
      </c>
      <c r="K447" s="226">
        <v>42810</v>
      </c>
      <c r="L447" s="227" t="s">
        <v>4315</v>
      </c>
      <c r="M447" s="134"/>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5"/>
      <c r="AL447" s="135"/>
      <c r="AM447" s="135"/>
      <c r="AN447" s="135"/>
      <c r="AO447" s="135"/>
      <c r="AP447" s="135"/>
      <c r="AQ447" s="135"/>
      <c r="AR447" s="135"/>
      <c r="AS447" s="135"/>
      <c r="AT447" s="135"/>
      <c r="AU447" s="135"/>
      <c r="AV447" s="135"/>
      <c r="AW447" s="135"/>
      <c r="AX447" s="135"/>
      <c r="AY447" s="135"/>
      <c r="AZ447" s="135"/>
      <c r="BA447" s="135"/>
      <c r="BB447" s="135"/>
      <c r="BC447" s="135"/>
      <c r="BD447" s="135"/>
      <c r="BE447" s="135"/>
      <c r="BF447" s="135"/>
      <c r="BG447" s="135"/>
      <c r="BH447" s="135"/>
      <c r="BI447" s="135"/>
      <c r="BJ447" s="135"/>
      <c r="BK447" s="135"/>
      <c r="BL447" s="135"/>
      <c r="BM447" s="135"/>
      <c r="BN447" s="135"/>
      <c r="BO447" s="135"/>
      <c r="BP447" s="135"/>
      <c r="BQ447" s="135"/>
      <c r="BR447" s="135"/>
      <c r="BS447" s="135"/>
      <c r="BT447" s="135"/>
      <c r="BU447" s="135"/>
      <c r="BV447" s="135"/>
      <c r="BW447" s="135"/>
      <c r="BX447" s="135"/>
      <c r="BY447" s="135"/>
      <c r="BZ447" s="135"/>
      <c r="CA447" s="135"/>
      <c r="CB447" s="135"/>
      <c r="CC447" s="135"/>
      <c r="CD447" s="135"/>
      <c r="CE447" s="135"/>
      <c r="CF447" s="135"/>
      <c r="CG447" s="135"/>
      <c r="CH447" s="135"/>
      <c r="CI447" s="135"/>
      <c r="CJ447" s="135"/>
      <c r="CK447" s="135"/>
      <c r="CL447" s="135"/>
      <c r="CM447" s="135"/>
      <c r="CN447" s="135"/>
      <c r="CO447" s="135"/>
      <c r="CP447" s="135"/>
      <c r="CQ447" s="135"/>
      <c r="CR447" s="135"/>
      <c r="CS447" s="135"/>
      <c r="CT447" s="135"/>
      <c r="CU447" s="135"/>
      <c r="CV447" s="135"/>
      <c r="CW447" s="135"/>
      <c r="CX447" s="135"/>
      <c r="CY447" s="135"/>
      <c r="CZ447" s="135"/>
      <c r="DA447" s="135"/>
      <c r="DB447" s="135"/>
      <c r="DC447" s="135"/>
      <c r="DD447" s="135"/>
      <c r="DE447" s="135"/>
      <c r="DF447" s="135"/>
      <c r="DG447" s="135"/>
      <c r="DH447" s="135"/>
      <c r="DI447" s="135"/>
      <c r="DJ447" s="135"/>
      <c r="DK447" s="135"/>
    </row>
    <row r="448" spans="1:115" s="136" customFormat="1" ht="25.5">
      <c r="A448" s="134"/>
      <c r="B448" s="80">
        <v>106</v>
      </c>
      <c r="C448" s="223" t="s">
        <v>3752</v>
      </c>
      <c r="D448" s="223" t="s">
        <v>778</v>
      </c>
      <c r="E448" s="529"/>
      <c r="F448" s="529"/>
      <c r="G448" s="224" t="s">
        <v>4904</v>
      </c>
      <c r="H448" s="223"/>
      <c r="I448" s="224"/>
      <c r="J448" s="251" t="s">
        <v>5145</v>
      </c>
      <c r="K448" s="226">
        <v>42810</v>
      </c>
      <c r="L448" s="227" t="s">
        <v>4316</v>
      </c>
      <c r="M448" s="134"/>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5"/>
      <c r="AL448" s="135"/>
      <c r="AM448" s="135"/>
      <c r="AN448" s="135"/>
      <c r="AO448" s="135"/>
      <c r="AP448" s="135"/>
      <c r="AQ448" s="135"/>
      <c r="AR448" s="135"/>
      <c r="AS448" s="135"/>
      <c r="AT448" s="135"/>
      <c r="AU448" s="135"/>
      <c r="AV448" s="135"/>
      <c r="AW448" s="135"/>
      <c r="AX448" s="135"/>
      <c r="AY448" s="135"/>
      <c r="AZ448" s="135"/>
      <c r="BA448" s="135"/>
      <c r="BB448" s="135"/>
      <c r="BC448" s="135"/>
      <c r="BD448" s="135"/>
      <c r="BE448" s="135"/>
      <c r="BF448" s="135"/>
      <c r="BG448" s="135"/>
      <c r="BH448" s="135"/>
      <c r="BI448" s="135"/>
      <c r="BJ448" s="135"/>
      <c r="BK448" s="135"/>
      <c r="BL448" s="135"/>
      <c r="BM448" s="135"/>
      <c r="BN448" s="135"/>
      <c r="BO448" s="135"/>
      <c r="BP448" s="135"/>
      <c r="BQ448" s="135"/>
      <c r="BR448" s="135"/>
      <c r="BS448" s="135"/>
      <c r="BT448" s="135"/>
      <c r="BU448" s="135"/>
      <c r="BV448" s="135"/>
      <c r="BW448" s="135"/>
      <c r="BX448" s="135"/>
      <c r="BY448" s="135"/>
      <c r="BZ448" s="135"/>
      <c r="CA448" s="135"/>
      <c r="CB448" s="135"/>
      <c r="CC448" s="135"/>
      <c r="CD448" s="135"/>
      <c r="CE448" s="135"/>
      <c r="CF448" s="135"/>
      <c r="CG448" s="135"/>
      <c r="CH448" s="135"/>
      <c r="CI448" s="135"/>
      <c r="CJ448" s="135"/>
      <c r="CK448" s="135"/>
      <c r="CL448" s="135"/>
      <c r="CM448" s="135"/>
      <c r="CN448" s="135"/>
      <c r="CO448" s="135"/>
      <c r="CP448" s="135"/>
      <c r="CQ448" s="135"/>
      <c r="CR448" s="135"/>
      <c r="CS448" s="135"/>
      <c r="CT448" s="135"/>
      <c r="CU448" s="135"/>
      <c r="CV448" s="135"/>
      <c r="CW448" s="135"/>
      <c r="CX448" s="135"/>
      <c r="CY448" s="135"/>
      <c r="CZ448" s="135"/>
      <c r="DA448" s="135"/>
      <c r="DB448" s="135"/>
      <c r="DC448" s="135"/>
      <c r="DD448" s="135"/>
      <c r="DE448" s="135"/>
      <c r="DF448" s="135"/>
      <c r="DG448" s="135"/>
      <c r="DH448" s="135"/>
      <c r="DI448" s="135"/>
      <c r="DJ448" s="135"/>
      <c r="DK448" s="135"/>
    </row>
    <row r="449" spans="1:115" s="136" customFormat="1" ht="25.5">
      <c r="A449" s="134"/>
      <c r="B449" s="80">
        <v>107</v>
      </c>
      <c r="C449" s="223" t="s">
        <v>3963</v>
      </c>
      <c r="D449" s="223" t="s">
        <v>3908</v>
      </c>
      <c r="E449" s="223" t="s">
        <v>3964</v>
      </c>
      <c r="F449" s="223" t="s">
        <v>3965</v>
      </c>
      <c r="G449" s="224" t="s">
        <v>3862</v>
      </c>
      <c r="H449" s="223"/>
      <c r="I449" s="224"/>
      <c r="J449" s="251" t="s">
        <v>5145</v>
      </c>
      <c r="K449" s="226">
        <v>42783</v>
      </c>
      <c r="L449" s="227" t="s">
        <v>4317</v>
      </c>
      <c r="M449" s="134"/>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5"/>
      <c r="AL449" s="135"/>
      <c r="AM449" s="135"/>
      <c r="AN449" s="135"/>
      <c r="AO449" s="135"/>
      <c r="AP449" s="135"/>
      <c r="AQ449" s="135"/>
      <c r="AR449" s="135"/>
      <c r="AS449" s="135"/>
      <c r="AT449" s="135"/>
      <c r="AU449" s="135"/>
      <c r="AV449" s="135"/>
      <c r="AW449" s="135"/>
      <c r="AX449" s="135"/>
      <c r="AY449" s="135"/>
      <c r="AZ449" s="135"/>
      <c r="BA449" s="135"/>
      <c r="BB449" s="135"/>
      <c r="BC449" s="135"/>
      <c r="BD449" s="135"/>
      <c r="BE449" s="135"/>
      <c r="BF449" s="135"/>
      <c r="BG449" s="135"/>
      <c r="BH449" s="135"/>
      <c r="BI449" s="135"/>
      <c r="BJ449" s="135"/>
      <c r="BK449" s="135"/>
      <c r="BL449" s="135"/>
      <c r="BM449" s="135"/>
      <c r="BN449" s="135"/>
      <c r="BO449" s="135"/>
      <c r="BP449" s="135"/>
      <c r="BQ449" s="135"/>
      <c r="BR449" s="135"/>
      <c r="BS449" s="135"/>
      <c r="BT449" s="135"/>
      <c r="BU449" s="135"/>
      <c r="BV449" s="135"/>
      <c r="BW449" s="135"/>
      <c r="BX449" s="135"/>
      <c r="BY449" s="135"/>
      <c r="BZ449" s="135"/>
      <c r="CA449" s="135"/>
      <c r="CB449" s="135"/>
      <c r="CC449" s="135"/>
      <c r="CD449" s="135"/>
      <c r="CE449" s="135"/>
      <c r="CF449" s="135"/>
      <c r="CG449" s="135"/>
      <c r="CH449" s="135"/>
      <c r="CI449" s="135"/>
      <c r="CJ449" s="135"/>
      <c r="CK449" s="135"/>
      <c r="CL449" s="135"/>
      <c r="CM449" s="135"/>
      <c r="CN449" s="135"/>
      <c r="CO449" s="135"/>
      <c r="CP449" s="135"/>
      <c r="CQ449" s="135"/>
      <c r="CR449" s="135"/>
      <c r="CS449" s="135"/>
      <c r="CT449" s="135"/>
      <c r="CU449" s="135"/>
      <c r="CV449" s="135"/>
      <c r="CW449" s="135"/>
      <c r="CX449" s="135"/>
      <c r="CY449" s="135"/>
      <c r="CZ449" s="135"/>
      <c r="DA449" s="135"/>
      <c r="DB449" s="135"/>
      <c r="DC449" s="135"/>
      <c r="DD449" s="135"/>
      <c r="DE449" s="135"/>
      <c r="DF449" s="135"/>
      <c r="DG449" s="135"/>
      <c r="DH449" s="135"/>
      <c r="DI449" s="135"/>
      <c r="DJ449" s="135"/>
      <c r="DK449" s="135"/>
    </row>
    <row r="450" spans="1:115" s="136" customFormat="1" ht="25.5">
      <c r="A450" s="134"/>
      <c r="B450" s="80">
        <v>108</v>
      </c>
      <c r="C450" s="223" t="s">
        <v>3966</v>
      </c>
      <c r="D450" s="223" t="s">
        <v>3967</v>
      </c>
      <c r="E450" s="223" t="s">
        <v>3968</v>
      </c>
      <c r="F450" s="223" t="s">
        <v>4905</v>
      </c>
      <c r="G450" s="224" t="s">
        <v>3969</v>
      </c>
      <c r="H450" s="223" t="s">
        <v>5145</v>
      </c>
      <c r="I450" s="224"/>
      <c r="J450" s="251"/>
      <c r="K450" s="226">
        <v>42892</v>
      </c>
      <c r="L450" s="227" t="s">
        <v>4318</v>
      </c>
      <c r="M450" s="134"/>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5"/>
      <c r="AL450" s="135"/>
      <c r="AM450" s="135"/>
      <c r="AN450" s="135"/>
      <c r="AO450" s="135"/>
      <c r="AP450" s="135"/>
      <c r="AQ450" s="135"/>
      <c r="AR450" s="135"/>
      <c r="AS450" s="135"/>
      <c r="AT450" s="135"/>
      <c r="AU450" s="135"/>
      <c r="AV450" s="135"/>
      <c r="AW450" s="135"/>
      <c r="AX450" s="135"/>
      <c r="AY450" s="135"/>
      <c r="AZ450" s="135"/>
      <c r="BA450" s="135"/>
      <c r="BB450" s="135"/>
      <c r="BC450" s="135"/>
      <c r="BD450" s="135"/>
      <c r="BE450" s="135"/>
      <c r="BF450" s="135"/>
      <c r="BG450" s="135"/>
      <c r="BH450" s="135"/>
      <c r="BI450" s="135"/>
      <c r="BJ450" s="135"/>
      <c r="BK450" s="135"/>
      <c r="BL450" s="135"/>
      <c r="BM450" s="135"/>
      <c r="BN450" s="135"/>
      <c r="BO450" s="135"/>
      <c r="BP450" s="135"/>
      <c r="BQ450" s="135"/>
      <c r="BR450" s="135"/>
      <c r="BS450" s="135"/>
      <c r="BT450" s="135"/>
      <c r="BU450" s="135"/>
      <c r="BV450" s="135"/>
      <c r="BW450" s="135"/>
      <c r="BX450" s="135"/>
      <c r="BY450" s="135"/>
      <c r="BZ450" s="135"/>
      <c r="CA450" s="135"/>
      <c r="CB450" s="135"/>
      <c r="CC450" s="135"/>
      <c r="CD450" s="135"/>
      <c r="CE450" s="135"/>
      <c r="CF450" s="135"/>
      <c r="CG450" s="135"/>
      <c r="CH450" s="135"/>
      <c r="CI450" s="135"/>
      <c r="CJ450" s="135"/>
      <c r="CK450" s="135"/>
      <c r="CL450" s="135"/>
      <c r="CM450" s="135"/>
      <c r="CN450" s="135"/>
      <c r="CO450" s="135"/>
      <c r="CP450" s="135"/>
      <c r="CQ450" s="135"/>
      <c r="CR450" s="135"/>
      <c r="CS450" s="135"/>
      <c r="CT450" s="135"/>
      <c r="CU450" s="135"/>
      <c r="CV450" s="135"/>
      <c r="CW450" s="135"/>
      <c r="CX450" s="135"/>
      <c r="CY450" s="135"/>
      <c r="CZ450" s="135"/>
      <c r="DA450" s="135"/>
      <c r="DB450" s="135"/>
      <c r="DC450" s="135"/>
      <c r="DD450" s="135"/>
      <c r="DE450" s="135"/>
      <c r="DF450" s="135"/>
      <c r="DG450" s="135"/>
      <c r="DH450" s="135"/>
      <c r="DI450" s="135"/>
      <c r="DJ450" s="135"/>
      <c r="DK450" s="135"/>
    </row>
    <row r="451" spans="1:115" s="136" customFormat="1" ht="25.5">
      <c r="A451" s="134"/>
      <c r="B451" s="80">
        <v>109</v>
      </c>
      <c r="C451" s="223" t="s">
        <v>3966</v>
      </c>
      <c r="D451" s="223" t="s">
        <v>3967</v>
      </c>
      <c r="E451" s="223" t="s">
        <v>3970</v>
      </c>
      <c r="F451" s="223" t="s">
        <v>4906</v>
      </c>
      <c r="G451" s="224" t="s">
        <v>3972</v>
      </c>
      <c r="H451" s="223" t="s">
        <v>5145</v>
      </c>
      <c r="I451" s="224"/>
      <c r="J451" s="251"/>
      <c r="K451" s="226">
        <v>42892</v>
      </c>
      <c r="L451" s="227" t="s">
        <v>3971</v>
      </c>
      <c r="M451" s="134"/>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5"/>
      <c r="AL451" s="135"/>
      <c r="AM451" s="135"/>
      <c r="AN451" s="135"/>
      <c r="AO451" s="135"/>
      <c r="AP451" s="135"/>
      <c r="AQ451" s="135"/>
      <c r="AR451" s="135"/>
      <c r="AS451" s="135"/>
      <c r="AT451" s="135"/>
      <c r="AU451" s="135"/>
      <c r="AV451" s="135"/>
      <c r="AW451" s="135"/>
      <c r="AX451" s="135"/>
      <c r="AY451" s="135"/>
      <c r="AZ451" s="135"/>
      <c r="BA451" s="135"/>
      <c r="BB451" s="135"/>
      <c r="BC451" s="135"/>
      <c r="BD451" s="135"/>
      <c r="BE451" s="135"/>
      <c r="BF451" s="135"/>
      <c r="BG451" s="135"/>
      <c r="BH451" s="135"/>
      <c r="BI451" s="135"/>
      <c r="BJ451" s="135"/>
      <c r="BK451" s="135"/>
      <c r="BL451" s="135"/>
      <c r="BM451" s="135"/>
      <c r="BN451" s="135"/>
      <c r="BO451" s="135"/>
      <c r="BP451" s="135"/>
      <c r="BQ451" s="135"/>
      <c r="BR451" s="135"/>
      <c r="BS451" s="135"/>
      <c r="BT451" s="135"/>
      <c r="BU451" s="135"/>
      <c r="BV451" s="135"/>
      <c r="BW451" s="135"/>
      <c r="BX451" s="135"/>
      <c r="BY451" s="135"/>
      <c r="BZ451" s="135"/>
      <c r="CA451" s="135"/>
      <c r="CB451" s="135"/>
      <c r="CC451" s="135"/>
      <c r="CD451" s="135"/>
      <c r="CE451" s="135"/>
      <c r="CF451" s="135"/>
      <c r="CG451" s="135"/>
      <c r="CH451" s="135"/>
      <c r="CI451" s="135"/>
      <c r="CJ451" s="135"/>
      <c r="CK451" s="135"/>
      <c r="CL451" s="135"/>
      <c r="CM451" s="135"/>
      <c r="CN451" s="135"/>
      <c r="CO451" s="135"/>
      <c r="CP451" s="135"/>
      <c r="CQ451" s="135"/>
      <c r="CR451" s="135"/>
      <c r="CS451" s="135"/>
      <c r="CT451" s="135"/>
      <c r="CU451" s="135"/>
      <c r="CV451" s="135"/>
      <c r="CW451" s="135"/>
      <c r="CX451" s="135"/>
      <c r="CY451" s="135"/>
      <c r="CZ451" s="135"/>
      <c r="DA451" s="135"/>
      <c r="DB451" s="135"/>
      <c r="DC451" s="135"/>
      <c r="DD451" s="135"/>
      <c r="DE451" s="135"/>
      <c r="DF451" s="135"/>
      <c r="DG451" s="135"/>
      <c r="DH451" s="135"/>
      <c r="DI451" s="135"/>
      <c r="DJ451" s="135"/>
      <c r="DK451" s="135"/>
    </row>
    <row r="452" spans="1:115" s="136" customFormat="1" ht="25.5">
      <c r="A452" s="134"/>
      <c r="B452" s="80">
        <v>110</v>
      </c>
      <c r="C452" s="223" t="s">
        <v>3973</v>
      </c>
      <c r="D452" s="223" t="s">
        <v>3974</v>
      </c>
      <c r="E452" s="223" t="s">
        <v>3975</v>
      </c>
      <c r="F452" s="223" t="s">
        <v>4907</v>
      </c>
      <c r="G452" s="224" t="s">
        <v>748</v>
      </c>
      <c r="H452" s="223" t="s">
        <v>5145</v>
      </c>
      <c r="I452" s="224"/>
      <c r="J452" s="251"/>
      <c r="K452" s="226">
        <v>42800</v>
      </c>
      <c r="L452" s="227" t="s">
        <v>3976</v>
      </c>
      <c r="M452" s="134"/>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5"/>
      <c r="AL452" s="135"/>
      <c r="AM452" s="135"/>
      <c r="AN452" s="135"/>
      <c r="AO452" s="135"/>
      <c r="AP452" s="135"/>
      <c r="AQ452" s="135"/>
      <c r="AR452" s="135"/>
      <c r="AS452" s="135"/>
      <c r="AT452" s="135"/>
      <c r="AU452" s="135"/>
      <c r="AV452" s="135"/>
      <c r="AW452" s="135"/>
      <c r="AX452" s="135"/>
      <c r="AY452" s="135"/>
      <c r="AZ452" s="135"/>
      <c r="BA452" s="135"/>
      <c r="BB452" s="135"/>
      <c r="BC452" s="135"/>
      <c r="BD452" s="135"/>
      <c r="BE452" s="135"/>
      <c r="BF452" s="135"/>
      <c r="BG452" s="135"/>
      <c r="BH452" s="135"/>
      <c r="BI452" s="135"/>
      <c r="BJ452" s="135"/>
      <c r="BK452" s="135"/>
      <c r="BL452" s="135"/>
      <c r="BM452" s="135"/>
      <c r="BN452" s="135"/>
      <c r="BO452" s="135"/>
      <c r="BP452" s="135"/>
      <c r="BQ452" s="135"/>
      <c r="BR452" s="135"/>
      <c r="BS452" s="135"/>
      <c r="BT452" s="135"/>
      <c r="BU452" s="135"/>
      <c r="BV452" s="135"/>
      <c r="BW452" s="135"/>
      <c r="BX452" s="135"/>
      <c r="BY452" s="135"/>
      <c r="BZ452" s="135"/>
      <c r="CA452" s="135"/>
      <c r="CB452" s="135"/>
      <c r="CC452" s="135"/>
      <c r="CD452" s="135"/>
      <c r="CE452" s="135"/>
      <c r="CF452" s="135"/>
      <c r="CG452" s="135"/>
      <c r="CH452" s="135"/>
      <c r="CI452" s="135"/>
      <c r="CJ452" s="135"/>
      <c r="CK452" s="135"/>
      <c r="CL452" s="135"/>
      <c r="CM452" s="135"/>
      <c r="CN452" s="135"/>
      <c r="CO452" s="135"/>
      <c r="CP452" s="135"/>
      <c r="CQ452" s="135"/>
      <c r="CR452" s="135"/>
      <c r="CS452" s="135"/>
      <c r="CT452" s="135"/>
      <c r="CU452" s="135"/>
      <c r="CV452" s="135"/>
      <c r="CW452" s="135"/>
      <c r="CX452" s="135"/>
      <c r="CY452" s="135"/>
      <c r="CZ452" s="135"/>
      <c r="DA452" s="135"/>
      <c r="DB452" s="135"/>
      <c r="DC452" s="135"/>
      <c r="DD452" s="135"/>
      <c r="DE452" s="135"/>
      <c r="DF452" s="135"/>
      <c r="DG452" s="135"/>
      <c r="DH452" s="135"/>
      <c r="DI452" s="135"/>
      <c r="DJ452" s="135"/>
      <c r="DK452" s="135"/>
    </row>
    <row r="453" spans="1:115" s="136" customFormat="1" ht="25.5">
      <c r="A453" s="134"/>
      <c r="B453" s="80">
        <v>111</v>
      </c>
      <c r="C453" s="223" t="s">
        <v>3977</v>
      </c>
      <c r="D453" s="223" t="s">
        <v>3974</v>
      </c>
      <c r="E453" s="223" t="s">
        <v>3978</v>
      </c>
      <c r="F453" s="223" t="s">
        <v>4908</v>
      </c>
      <c r="G453" s="224" t="s">
        <v>3980</v>
      </c>
      <c r="H453" s="223" t="s">
        <v>5145</v>
      </c>
      <c r="I453" s="224"/>
      <c r="J453" s="251"/>
      <c r="K453" s="226">
        <v>42800</v>
      </c>
      <c r="L453" s="227" t="s">
        <v>3979</v>
      </c>
      <c r="M453" s="134"/>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5"/>
      <c r="AL453" s="135"/>
      <c r="AM453" s="135"/>
      <c r="AN453" s="135"/>
      <c r="AO453" s="135"/>
      <c r="AP453" s="135"/>
      <c r="AQ453" s="135"/>
      <c r="AR453" s="135"/>
      <c r="AS453" s="135"/>
      <c r="AT453" s="135"/>
      <c r="AU453" s="135"/>
      <c r="AV453" s="135"/>
      <c r="AW453" s="135"/>
      <c r="AX453" s="135"/>
      <c r="AY453" s="135"/>
      <c r="AZ453" s="135"/>
      <c r="BA453" s="135"/>
      <c r="BB453" s="135"/>
      <c r="BC453" s="135"/>
      <c r="BD453" s="135"/>
      <c r="BE453" s="135"/>
      <c r="BF453" s="135"/>
      <c r="BG453" s="135"/>
      <c r="BH453" s="135"/>
      <c r="BI453" s="135"/>
      <c r="BJ453" s="135"/>
      <c r="BK453" s="135"/>
      <c r="BL453" s="135"/>
      <c r="BM453" s="135"/>
      <c r="BN453" s="135"/>
      <c r="BO453" s="135"/>
      <c r="BP453" s="135"/>
      <c r="BQ453" s="135"/>
      <c r="BR453" s="135"/>
      <c r="BS453" s="135"/>
      <c r="BT453" s="135"/>
      <c r="BU453" s="135"/>
      <c r="BV453" s="135"/>
      <c r="BW453" s="135"/>
      <c r="BX453" s="135"/>
      <c r="BY453" s="135"/>
      <c r="BZ453" s="135"/>
      <c r="CA453" s="135"/>
      <c r="CB453" s="135"/>
      <c r="CC453" s="135"/>
      <c r="CD453" s="135"/>
      <c r="CE453" s="135"/>
      <c r="CF453" s="135"/>
      <c r="CG453" s="135"/>
      <c r="CH453" s="135"/>
      <c r="CI453" s="135"/>
      <c r="CJ453" s="135"/>
      <c r="CK453" s="135"/>
      <c r="CL453" s="135"/>
      <c r="CM453" s="135"/>
      <c r="CN453" s="135"/>
      <c r="CO453" s="135"/>
      <c r="CP453" s="135"/>
      <c r="CQ453" s="135"/>
      <c r="CR453" s="135"/>
      <c r="CS453" s="135"/>
      <c r="CT453" s="135"/>
      <c r="CU453" s="135"/>
      <c r="CV453" s="135"/>
      <c r="CW453" s="135"/>
      <c r="CX453" s="135"/>
      <c r="CY453" s="135"/>
      <c r="CZ453" s="135"/>
      <c r="DA453" s="135"/>
      <c r="DB453" s="135"/>
      <c r="DC453" s="135"/>
      <c r="DD453" s="135"/>
      <c r="DE453" s="135"/>
      <c r="DF453" s="135"/>
      <c r="DG453" s="135"/>
      <c r="DH453" s="135"/>
      <c r="DI453" s="135"/>
      <c r="DJ453" s="135"/>
      <c r="DK453" s="135"/>
    </row>
    <row r="454" spans="1:115" s="136" customFormat="1" ht="25.5">
      <c r="A454" s="134"/>
      <c r="B454" s="80">
        <v>112</v>
      </c>
      <c r="C454" s="223" t="s">
        <v>1985</v>
      </c>
      <c r="D454" s="223" t="s">
        <v>3947</v>
      </c>
      <c r="E454" s="223" t="s">
        <v>3981</v>
      </c>
      <c r="F454" s="223" t="s">
        <v>4022</v>
      </c>
      <c r="G454" s="224" t="s">
        <v>3983</v>
      </c>
      <c r="H454" s="223" t="s">
        <v>5145</v>
      </c>
      <c r="I454" s="224"/>
      <c r="J454" s="251"/>
      <c r="K454" s="226">
        <v>42870</v>
      </c>
      <c r="L454" s="227" t="s">
        <v>3982</v>
      </c>
      <c r="M454" s="134"/>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5"/>
      <c r="AL454" s="135"/>
      <c r="AM454" s="135"/>
      <c r="AN454" s="135"/>
      <c r="AO454" s="135"/>
      <c r="AP454" s="135"/>
      <c r="AQ454" s="135"/>
      <c r="AR454" s="135"/>
      <c r="AS454" s="135"/>
      <c r="AT454" s="135"/>
      <c r="AU454" s="135"/>
      <c r="AV454" s="135"/>
      <c r="AW454" s="135"/>
      <c r="AX454" s="135"/>
      <c r="AY454" s="135"/>
      <c r="AZ454" s="135"/>
      <c r="BA454" s="135"/>
      <c r="BB454" s="135"/>
      <c r="BC454" s="135"/>
      <c r="BD454" s="135"/>
      <c r="BE454" s="135"/>
      <c r="BF454" s="135"/>
      <c r="BG454" s="135"/>
      <c r="BH454" s="135"/>
      <c r="BI454" s="135"/>
      <c r="BJ454" s="135"/>
      <c r="BK454" s="135"/>
      <c r="BL454" s="135"/>
      <c r="BM454" s="135"/>
      <c r="BN454" s="135"/>
      <c r="BO454" s="135"/>
      <c r="BP454" s="135"/>
      <c r="BQ454" s="135"/>
      <c r="BR454" s="135"/>
      <c r="BS454" s="135"/>
      <c r="BT454" s="135"/>
      <c r="BU454" s="135"/>
      <c r="BV454" s="135"/>
      <c r="BW454" s="135"/>
      <c r="BX454" s="135"/>
      <c r="BY454" s="135"/>
      <c r="BZ454" s="135"/>
      <c r="CA454" s="135"/>
      <c r="CB454" s="135"/>
      <c r="CC454" s="135"/>
      <c r="CD454" s="135"/>
      <c r="CE454" s="135"/>
      <c r="CF454" s="135"/>
      <c r="CG454" s="135"/>
      <c r="CH454" s="135"/>
      <c r="CI454" s="135"/>
      <c r="CJ454" s="135"/>
      <c r="CK454" s="135"/>
      <c r="CL454" s="135"/>
      <c r="CM454" s="135"/>
      <c r="CN454" s="135"/>
      <c r="CO454" s="135"/>
      <c r="CP454" s="135"/>
      <c r="CQ454" s="135"/>
      <c r="CR454" s="135"/>
      <c r="CS454" s="135"/>
      <c r="CT454" s="135"/>
      <c r="CU454" s="135"/>
      <c r="CV454" s="135"/>
      <c r="CW454" s="135"/>
      <c r="CX454" s="135"/>
      <c r="CY454" s="135"/>
      <c r="CZ454" s="135"/>
      <c r="DA454" s="135"/>
      <c r="DB454" s="135"/>
      <c r="DC454" s="135"/>
      <c r="DD454" s="135"/>
      <c r="DE454" s="135"/>
      <c r="DF454" s="135"/>
      <c r="DG454" s="135"/>
      <c r="DH454" s="135"/>
      <c r="DI454" s="135"/>
      <c r="DJ454" s="135"/>
      <c r="DK454" s="135"/>
    </row>
    <row r="455" spans="1:115" s="136" customFormat="1" ht="25.5">
      <c r="A455" s="134"/>
      <c r="B455" s="80">
        <v>113</v>
      </c>
      <c r="C455" s="223" t="s">
        <v>3984</v>
      </c>
      <c r="D455" s="223" t="s">
        <v>3985</v>
      </c>
      <c r="E455" s="223" t="s">
        <v>3986</v>
      </c>
      <c r="F455" s="223" t="s">
        <v>3987</v>
      </c>
      <c r="G455" s="224" t="s">
        <v>4909</v>
      </c>
      <c r="H455" s="223"/>
      <c r="I455" s="224"/>
      <c r="J455" s="251" t="s">
        <v>5145</v>
      </c>
      <c r="K455" s="226">
        <v>42739</v>
      </c>
      <c r="L455" s="227" t="s">
        <v>4319</v>
      </c>
      <c r="M455" s="134"/>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5"/>
      <c r="AL455" s="135"/>
      <c r="AM455" s="135"/>
      <c r="AN455" s="135"/>
      <c r="AO455" s="135"/>
      <c r="AP455" s="135"/>
      <c r="AQ455" s="135"/>
      <c r="AR455" s="135"/>
      <c r="AS455" s="135"/>
      <c r="AT455" s="135"/>
      <c r="AU455" s="135"/>
      <c r="AV455" s="135"/>
      <c r="AW455" s="135"/>
      <c r="AX455" s="135"/>
      <c r="AY455" s="135"/>
      <c r="AZ455" s="135"/>
      <c r="BA455" s="135"/>
      <c r="BB455" s="135"/>
      <c r="BC455" s="135"/>
      <c r="BD455" s="135"/>
      <c r="BE455" s="135"/>
      <c r="BF455" s="135"/>
      <c r="BG455" s="135"/>
      <c r="BH455" s="135"/>
      <c r="BI455" s="135"/>
      <c r="BJ455" s="135"/>
      <c r="BK455" s="135"/>
      <c r="BL455" s="135"/>
      <c r="BM455" s="135"/>
      <c r="BN455" s="135"/>
      <c r="BO455" s="135"/>
      <c r="BP455" s="135"/>
      <c r="BQ455" s="135"/>
      <c r="BR455" s="135"/>
      <c r="BS455" s="135"/>
      <c r="BT455" s="135"/>
      <c r="BU455" s="135"/>
      <c r="BV455" s="135"/>
      <c r="BW455" s="135"/>
      <c r="BX455" s="135"/>
      <c r="BY455" s="135"/>
      <c r="BZ455" s="135"/>
      <c r="CA455" s="135"/>
      <c r="CB455" s="135"/>
      <c r="CC455" s="135"/>
      <c r="CD455" s="135"/>
      <c r="CE455" s="135"/>
      <c r="CF455" s="135"/>
      <c r="CG455" s="135"/>
      <c r="CH455" s="135"/>
      <c r="CI455" s="135"/>
      <c r="CJ455" s="135"/>
      <c r="CK455" s="135"/>
      <c r="CL455" s="135"/>
      <c r="CM455" s="135"/>
      <c r="CN455" s="135"/>
      <c r="CO455" s="135"/>
      <c r="CP455" s="135"/>
      <c r="CQ455" s="135"/>
      <c r="CR455" s="135"/>
      <c r="CS455" s="135"/>
      <c r="CT455" s="135"/>
      <c r="CU455" s="135"/>
      <c r="CV455" s="135"/>
      <c r="CW455" s="135"/>
      <c r="CX455" s="135"/>
      <c r="CY455" s="135"/>
      <c r="CZ455" s="135"/>
      <c r="DA455" s="135"/>
      <c r="DB455" s="135"/>
      <c r="DC455" s="135"/>
      <c r="DD455" s="135"/>
      <c r="DE455" s="135"/>
      <c r="DF455" s="135"/>
      <c r="DG455" s="135"/>
      <c r="DH455" s="135"/>
      <c r="DI455" s="135"/>
      <c r="DJ455" s="135"/>
      <c r="DK455" s="135"/>
    </row>
    <row r="456" spans="1:115" s="136" customFormat="1" ht="25.5">
      <c r="A456" s="134"/>
      <c r="B456" s="80">
        <v>114</v>
      </c>
      <c r="C456" s="223" t="s">
        <v>3984</v>
      </c>
      <c r="D456" s="223" t="s">
        <v>3985</v>
      </c>
      <c r="E456" s="223" t="s">
        <v>3988</v>
      </c>
      <c r="F456" s="223" t="s">
        <v>3989</v>
      </c>
      <c r="G456" s="224" t="s">
        <v>3990</v>
      </c>
      <c r="H456" s="223"/>
      <c r="I456" s="224"/>
      <c r="J456" s="251" t="s">
        <v>5145</v>
      </c>
      <c r="K456" s="226">
        <v>42739</v>
      </c>
      <c r="L456" s="227" t="s">
        <v>4320</v>
      </c>
      <c r="M456" s="134"/>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5"/>
      <c r="AL456" s="135"/>
      <c r="AM456" s="135"/>
      <c r="AN456" s="135"/>
      <c r="AO456" s="135"/>
      <c r="AP456" s="135"/>
      <c r="AQ456" s="135"/>
      <c r="AR456" s="135"/>
      <c r="AS456" s="135"/>
      <c r="AT456" s="135"/>
      <c r="AU456" s="135"/>
      <c r="AV456" s="135"/>
      <c r="AW456" s="135"/>
      <c r="AX456" s="135"/>
      <c r="AY456" s="135"/>
      <c r="AZ456" s="135"/>
      <c r="BA456" s="135"/>
      <c r="BB456" s="135"/>
      <c r="BC456" s="135"/>
      <c r="BD456" s="135"/>
      <c r="BE456" s="135"/>
      <c r="BF456" s="135"/>
      <c r="BG456" s="135"/>
      <c r="BH456" s="135"/>
      <c r="BI456" s="135"/>
      <c r="BJ456" s="135"/>
      <c r="BK456" s="135"/>
      <c r="BL456" s="135"/>
      <c r="BM456" s="135"/>
      <c r="BN456" s="135"/>
      <c r="BO456" s="135"/>
      <c r="BP456" s="135"/>
      <c r="BQ456" s="135"/>
      <c r="BR456" s="135"/>
      <c r="BS456" s="135"/>
      <c r="BT456" s="135"/>
      <c r="BU456" s="135"/>
      <c r="BV456" s="135"/>
      <c r="BW456" s="135"/>
      <c r="BX456" s="135"/>
      <c r="BY456" s="135"/>
      <c r="BZ456" s="135"/>
      <c r="CA456" s="135"/>
      <c r="CB456" s="135"/>
      <c r="CC456" s="135"/>
      <c r="CD456" s="135"/>
      <c r="CE456" s="135"/>
      <c r="CF456" s="135"/>
      <c r="CG456" s="135"/>
      <c r="CH456" s="135"/>
      <c r="CI456" s="135"/>
      <c r="CJ456" s="135"/>
      <c r="CK456" s="135"/>
      <c r="CL456" s="135"/>
      <c r="CM456" s="135"/>
      <c r="CN456" s="135"/>
      <c r="CO456" s="135"/>
      <c r="CP456" s="135"/>
      <c r="CQ456" s="135"/>
      <c r="CR456" s="135"/>
      <c r="CS456" s="135"/>
      <c r="CT456" s="135"/>
      <c r="CU456" s="135"/>
      <c r="CV456" s="135"/>
      <c r="CW456" s="135"/>
      <c r="CX456" s="135"/>
      <c r="CY456" s="135"/>
      <c r="CZ456" s="135"/>
      <c r="DA456" s="135"/>
      <c r="DB456" s="135"/>
      <c r="DC456" s="135"/>
      <c r="DD456" s="135"/>
      <c r="DE456" s="135"/>
      <c r="DF456" s="135"/>
      <c r="DG456" s="135"/>
      <c r="DH456" s="135"/>
      <c r="DI456" s="135"/>
      <c r="DJ456" s="135"/>
      <c r="DK456" s="135"/>
    </row>
    <row r="457" spans="1:115" s="136" customFormat="1" ht="25.5">
      <c r="A457" s="134"/>
      <c r="B457" s="80">
        <v>115</v>
      </c>
      <c r="C457" s="223" t="s">
        <v>3991</v>
      </c>
      <c r="D457" s="223" t="s">
        <v>3992</v>
      </c>
      <c r="E457" s="223" t="s">
        <v>3993</v>
      </c>
      <c r="F457" s="223" t="s">
        <v>3994</v>
      </c>
      <c r="G457" s="224" t="s">
        <v>4910</v>
      </c>
      <c r="H457" s="223" t="s">
        <v>5145</v>
      </c>
      <c r="I457" s="224"/>
      <c r="J457" s="251"/>
      <c r="K457" s="226">
        <v>42746</v>
      </c>
      <c r="L457" s="227" t="s">
        <v>4321</v>
      </c>
      <c r="M457" s="134"/>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5"/>
      <c r="AL457" s="135"/>
      <c r="AM457" s="135"/>
      <c r="AN457" s="135"/>
      <c r="AO457" s="135"/>
      <c r="AP457" s="135"/>
      <c r="AQ457" s="135"/>
      <c r="AR457" s="135"/>
      <c r="AS457" s="135"/>
      <c r="AT457" s="135"/>
      <c r="AU457" s="135"/>
      <c r="AV457" s="135"/>
      <c r="AW457" s="135"/>
      <c r="AX457" s="135"/>
      <c r="AY457" s="135"/>
      <c r="AZ457" s="135"/>
      <c r="BA457" s="135"/>
      <c r="BB457" s="135"/>
      <c r="BC457" s="135"/>
      <c r="BD457" s="135"/>
      <c r="BE457" s="135"/>
      <c r="BF457" s="135"/>
      <c r="BG457" s="135"/>
      <c r="BH457" s="135"/>
      <c r="BI457" s="135"/>
      <c r="BJ457" s="135"/>
      <c r="BK457" s="135"/>
      <c r="BL457" s="135"/>
      <c r="BM457" s="135"/>
      <c r="BN457" s="135"/>
      <c r="BO457" s="135"/>
      <c r="BP457" s="135"/>
      <c r="BQ457" s="135"/>
      <c r="BR457" s="135"/>
      <c r="BS457" s="135"/>
      <c r="BT457" s="135"/>
      <c r="BU457" s="135"/>
      <c r="BV457" s="135"/>
      <c r="BW457" s="135"/>
      <c r="BX457" s="135"/>
      <c r="BY457" s="135"/>
      <c r="BZ457" s="135"/>
      <c r="CA457" s="135"/>
      <c r="CB457" s="135"/>
      <c r="CC457" s="135"/>
      <c r="CD457" s="135"/>
      <c r="CE457" s="135"/>
      <c r="CF457" s="135"/>
      <c r="CG457" s="135"/>
      <c r="CH457" s="135"/>
      <c r="CI457" s="135"/>
      <c r="CJ457" s="135"/>
      <c r="CK457" s="135"/>
      <c r="CL457" s="135"/>
      <c r="CM457" s="135"/>
      <c r="CN457" s="135"/>
      <c r="CO457" s="135"/>
      <c r="CP457" s="135"/>
      <c r="CQ457" s="135"/>
      <c r="CR457" s="135"/>
      <c r="CS457" s="135"/>
      <c r="CT457" s="135"/>
      <c r="CU457" s="135"/>
      <c r="CV457" s="135"/>
      <c r="CW457" s="135"/>
      <c r="CX457" s="135"/>
      <c r="CY457" s="135"/>
      <c r="CZ457" s="135"/>
      <c r="DA457" s="135"/>
      <c r="DB457" s="135"/>
      <c r="DC457" s="135"/>
      <c r="DD457" s="135"/>
      <c r="DE457" s="135"/>
      <c r="DF457" s="135"/>
      <c r="DG457" s="135"/>
      <c r="DH457" s="135"/>
      <c r="DI457" s="135"/>
      <c r="DJ457" s="135"/>
      <c r="DK457" s="135"/>
    </row>
    <row r="458" spans="1:115" s="136" customFormat="1" ht="25.5">
      <c r="A458" s="134"/>
      <c r="B458" s="80">
        <v>116</v>
      </c>
      <c r="C458" s="223" t="s">
        <v>3995</v>
      </c>
      <c r="D458" s="223" t="s">
        <v>3996</v>
      </c>
      <c r="E458" s="223" t="s">
        <v>3997</v>
      </c>
      <c r="F458" s="223" t="s">
        <v>3998</v>
      </c>
      <c r="G458" s="224" t="s">
        <v>3999</v>
      </c>
      <c r="H458" s="223"/>
      <c r="I458" s="224"/>
      <c r="J458" s="251" t="s">
        <v>5145</v>
      </c>
      <c r="K458" s="226">
        <v>42870</v>
      </c>
      <c r="L458" s="227" t="s">
        <v>4322</v>
      </c>
      <c r="M458" s="134"/>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5"/>
      <c r="AL458" s="135"/>
      <c r="AM458" s="135"/>
      <c r="AN458" s="135"/>
      <c r="AO458" s="135"/>
      <c r="AP458" s="135"/>
      <c r="AQ458" s="135"/>
      <c r="AR458" s="135"/>
      <c r="AS458" s="135"/>
      <c r="AT458" s="135"/>
      <c r="AU458" s="135"/>
      <c r="AV458" s="135"/>
      <c r="AW458" s="135"/>
      <c r="AX458" s="135"/>
      <c r="AY458" s="135"/>
      <c r="AZ458" s="135"/>
      <c r="BA458" s="135"/>
      <c r="BB458" s="135"/>
      <c r="BC458" s="135"/>
      <c r="BD458" s="135"/>
      <c r="BE458" s="135"/>
      <c r="BF458" s="135"/>
      <c r="BG458" s="135"/>
      <c r="BH458" s="135"/>
      <c r="BI458" s="135"/>
      <c r="BJ458" s="135"/>
      <c r="BK458" s="135"/>
      <c r="BL458" s="135"/>
      <c r="BM458" s="135"/>
      <c r="BN458" s="135"/>
      <c r="BO458" s="135"/>
      <c r="BP458" s="135"/>
      <c r="BQ458" s="135"/>
      <c r="BR458" s="135"/>
      <c r="BS458" s="135"/>
      <c r="BT458" s="135"/>
      <c r="BU458" s="135"/>
      <c r="BV458" s="135"/>
      <c r="BW458" s="135"/>
      <c r="BX458" s="135"/>
      <c r="BY458" s="135"/>
      <c r="BZ458" s="135"/>
      <c r="CA458" s="135"/>
      <c r="CB458" s="135"/>
      <c r="CC458" s="135"/>
      <c r="CD458" s="135"/>
      <c r="CE458" s="135"/>
      <c r="CF458" s="135"/>
      <c r="CG458" s="135"/>
      <c r="CH458" s="135"/>
      <c r="CI458" s="135"/>
      <c r="CJ458" s="135"/>
      <c r="CK458" s="135"/>
      <c r="CL458" s="135"/>
      <c r="CM458" s="135"/>
      <c r="CN458" s="135"/>
      <c r="CO458" s="135"/>
      <c r="CP458" s="135"/>
      <c r="CQ458" s="135"/>
      <c r="CR458" s="135"/>
      <c r="CS458" s="135"/>
      <c r="CT458" s="135"/>
      <c r="CU458" s="135"/>
      <c r="CV458" s="135"/>
      <c r="CW458" s="135"/>
      <c r="CX458" s="135"/>
      <c r="CY458" s="135"/>
      <c r="CZ458" s="135"/>
      <c r="DA458" s="135"/>
      <c r="DB458" s="135"/>
      <c r="DC458" s="135"/>
      <c r="DD458" s="135"/>
      <c r="DE458" s="135"/>
      <c r="DF458" s="135"/>
      <c r="DG458" s="135"/>
      <c r="DH458" s="135"/>
      <c r="DI458" s="135"/>
      <c r="DJ458" s="135"/>
      <c r="DK458" s="135"/>
    </row>
    <row r="459" spans="1:115" s="136" customFormat="1" ht="25.5">
      <c r="A459" s="134"/>
      <c r="B459" s="80">
        <v>117</v>
      </c>
      <c r="C459" s="223" t="s">
        <v>4000</v>
      </c>
      <c r="D459" s="223" t="s">
        <v>3996</v>
      </c>
      <c r="E459" s="223" t="s">
        <v>4001</v>
      </c>
      <c r="F459" s="223" t="s">
        <v>4002</v>
      </c>
      <c r="G459" s="224" t="s">
        <v>4003</v>
      </c>
      <c r="H459" s="223" t="s">
        <v>5145</v>
      </c>
      <c r="I459" s="224"/>
      <c r="J459" s="251"/>
      <c r="K459" s="226">
        <v>42753</v>
      </c>
      <c r="L459" s="227" t="s">
        <v>4323</v>
      </c>
      <c r="M459" s="134"/>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5"/>
      <c r="AL459" s="135"/>
      <c r="AM459" s="135"/>
      <c r="AN459" s="135"/>
      <c r="AO459" s="135"/>
      <c r="AP459" s="135"/>
      <c r="AQ459" s="135"/>
      <c r="AR459" s="135"/>
      <c r="AS459" s="135"/>
      <c r="AT459" s="135"/>
      <c r="AU459" s="135"/>
      <c r="AV459" s="135"/>
      <c r="AW459" s="135"/>
      <c r="AX459" s="135"/>
      <c r="AY459" s="135"/>
      <c r="AZ459" s="135"/>
      <c r="BA459" s="135"/>
      <c r="BB459" s="135"/>
      <c r="BC459" s="135"/>
      <c r="BD459" s="135"/>
      <c r="BE459" s="135"/>
      <c r="BF459" s="135"/>
      <c r="BG459" s="135"/>
      <c r="BH459" s="135"/>
      <c r="BI459" s="135"/>
      <c r="BJ459" s="135"/>
      <c r="BK459" s="135"/>
      <c r="BL459" s="135"/>
      <c r="BM459" s="135"/>
      <c r="BN459" s="135"/>
      <c r="BO459" s="135"/>
      <c r="BP459" s="135"/>
      <c r="BQ459" s="135"/>
      <c r="BR459" s="135"/>
      <c r="BS459" s="135"/>
      <c r="BT459" s="135"/>
      <c r="BU459" s="135"/>
      <c r="BV459" s="135"/>
      <c r="BW459" s="135"/>
      <c r="BX459" s="135"/>
      <c r="BY459" s="135"/>
      <c r="BZ459" s="135"/>
      <c r="CA459" s="135"/>
      <c r="CB459" s="135"/>
      <c r="CC459" s="135"/>
      <c r="CD459" s="135"/>
      <c r="CE459" s="135"/>
      <c r="CF459" s="135"/>
      <c r="CG459" s="135"/>
      <c r="CH459" s="135"/>
      <c r="CI459" s="135"/>
      <c r="CJ459" s="135"/>
      <c r="CK459" s="135"/>
      <c r="CL459" s="135"/>
      <c r="CM459" s="135"/>
      <c r="CN459" s="135"/>
      <c r="CO459" s="135"/>
      <c r="CP459" s="135"/>
      <c r="CQ459" s="135"/>
      <c r="CR459" s="135"/>
      <c r="CS459" s="135"/>
      <c r="CT459" s="135"/>
      <c r="CU459" s="135"/>
      <c r="CV459" s="135"/>
      <c r="CW459" s="135"/>
      <c r="CX459" s="135"/>
      <c r="CY459" s="135"/>
      <c r="CZ459" s="135"/>
      <c r="DA459" s="135"/>
      <c r="DB459" s="135"/>
      <c r="DC459" s="135"/>
      <c r="DD459" s="135"/>
      <c r="DE459" s="135"/>
      <c r="DF459" s="135"/>
      <c r="DG459" s="135"/>
      <c r="DH459" s="135"/>
      <c r="DI459" s="135"/>
      <c r="DJ459" s="135"/>
      <c r="DK459" s="135"/>
    </row>
    <row r="460" spans="1:115" s="136" customFormat="1" ht="25.5">
      <c r="A460" s="134"/>
      <c r="B460" s="80">
        <v>118</v>
      </c>
      <c r="C460" s="223" t="s">
        <v>4004</v>
      </c>
      <c r="D460" s="223" t="s">
        <v>3920</v>
      </c>
      <c r="E460" s="223" t="s">
        <v>4005</v>
      </c>
      <c r="F460" s="223" t="s">
        <v>4006</v>
      </c>
      <c r="G460" s="224" t="s">
        <v>4007</v>
      </c>
      <c r="H460" s="223"/>
      <c r="I460" s="224"/>
      <c r="J460" s="251" t="s">
        <v>5145</v>
      </c>
      <c r="K460" s="226">
        <v>42810</v>
      </c>
      <c r="L460" s="227" t="s">
        <v>4324</v>
      </c>
      <c r="M460" s="134"/>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5"/>
      <c r="AL460" s="135"/>
      <c r="AM460" s="135"/>
      <c r="AN460" s="135"/>
      <c r="AO460" s="135"/>
      <c r="AP460" s="135"/>
      <c r="AQ460" s="135"/>
      <c r="AR460" s="135"/>
      <c r="AS460" s="135"/>
      <c r="AT460" s="135"/>
      <c r="AU460" s="135"/>
      <c r="AV460" s="135"/>
      <c r="AW460" s="135"/>
      <c r="AX460" s="135"/>
      <c r="AY460" s="135"/>
      <c r="AZ460" s="135"/>
      <c r="BA460" s="135"/>
      <c r="BB460" s="135"/>
      <c r="BC460" s="135"/>
      <c r="BD460" s="135"/>
      <c r="BE460" s="135"/>
      <c r="BF460" s="135"/>
      <c r="BG460" s="135"/>
      <c r="BH460" s="135"/>
      <c r="BI460" s="135"/>
      <c r="BJ460" s="135"/>
      <c r="BK460" s="135"/>
      <c r="BL460" s="135"/>
      <c r="BM460" s="135"/>
      <c r="BN460" s="135"/>
      <c r="BO460" s="135"/>
      <c r="BP460" s="135"/>
      <c r="BQ460" s="135"/>
      <c r="BR460" s="135"/>
      <c r="BS460" s="135"/>
      <c r="BT460" s="135"/>
      <c r="BU460" s="135"/>
      <c r="BV460" s="135"/>
      <c r="BW460" s="135"/>
      <c r="BX460" s="135"/>
      <c r="BY460" s="135"/>
      <c r="BZ460" s="135"/>
      <c r="CA460" s="135"/>
      <c r="CB460" s="135"/>
      <c r="CC460" s="135"/>
      <c r="CD460" s="135"/>
      <c r="CE460" s="135"/>
      <c r="CF460" s="135"/>
      <c r="CG460" s="135"/>
      <c r="CH460" s="135"/>
      <c r="CI460" s="135"/>
      <c r="CJ460" s="135"/>
      <c r="CK460" s="135"/>
      <c r="CL460" s="135"/>
      <c r="CM460" s="135"/>
      <c r="CN460" s="135"/>
      <c r="CO460" s="135"/>
      <c r="CP460" s="135"/>
      <c r="CQ460" s="135"/>
      <c r="CR460" s="135"/>
      <c r="CS460" s="135"/>
      <c r="CT460" s="135"/>
      <c r="CU460" s="135"/>
      <c r="CV460" s="135"/>
      <c r="CW460" s="135"/>
      <c r="CX460" s="135"/>
      <c r="CY460" s="135"/>
      <c r="CZ460" s="135"/>
      <c r="DA460" s="135"/>
      <c r="DB460" s="135"/>
      <c r="DC460" s="135"/>
      <c r="DD460" s="135"/>
      <c r="DE460" s="135"/>
      <c r="DF460" s="135"/>
      <c r="DG460" s="135"/>
      <c r="DH460" s="135"/>
      <c r="DI460" s="135"/>
      <c r="DJ460" s="135"/>
      <c r="DK460" s="135"/>
    </row>
    <row r="461" spans="1:115" s="136" customFormat="1" ht="25.5">
      <c r="A461" s="134"/>
      <c r="B461" s="80">
        <v>119</v>
      </c>
      <c r="C461" s="223" t="s">
        <v>4008</v>
      </c>
      <c r="D461" s="223" t="s">
        <v>3974</v>
      </c>
      <c r="E461" s="223" t="s">
        <v>4009</v>
      </c>
      <c r="F461" s="223" t="s">
        <v>4010</v>
      </c>
      <c r="G461" s="224" t="s">
        <v>4011</v>
      </c>
      <c r="H461" s="223"/>
      <c r="I461" s="224"/>
      <c r="J461" s="251" t="s">
        <v>5145</v>
      </c>
      <c r="K461" s="226">
        <v>42810</v>
      </c>
      <c r="L461" s="227" t="s">
        <v>4325</v>
      </c>
      <c r="M461" s="134"/>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5"/>
      <c r="AL461" s="135"/>
      <c r="AM461" s="135"/>
      <c r="AN461" s="135"/>
      <c r="AO461" s="135"/>
      <c r="AP461" s="135"/>
      <c r="AQ461" s="135"/>
      <c r="AR461" s="135"/>
      <c r="AS461" s="135"/>
      <c r="AT461" s="135"/>
      <c r="AU461" s="135"/>
      <c r="AV461" s="135"/>
      <c r="AW461" s="135"/>
      <c r="AX461" s="135"/>
      <c r="AY461" s="135"/>
      <c r="AZ461" s="135"/>
      <c r="BA461" s="135"/>
      <c r="BB461" s="135"/>
      <c r="BC461" s="135"/>
      <c r="BD461" s="135"/>
      <c r="BE461" s="135"/>
      <c r="BF461" s="135"/>
      <c r="BG461" s="135"/>
      <c r="BH461" s="135"/>
      <c r="BI461" s="135"/>
      <c r="BJ461" s="135"/>
      <c r="BK461" s="135"/>
      <c r="BL461" s="135"/>
      <c r="BM461" s="135"/>
      <c r="BN461" s="135"/>
      <c r="BO461" s="135"/>
      <c r="BP461" s="135"/>
      <c r="BQ461" s="135"/>
      <c r="BR461" s="135"/>
      <c r="BS461" s="135"/>
      <c r="BT461" s="135"/>
      <c r="BU461" s="135"/>
      <c r="BV461" s="135"/>
      <c r="BW461" s="135"/>
      <c r="BX461" s="135"/>
      <c r="BY461" s="135"/>
      <c r="BZ461" s="135"/>
      <c r="CA461" s="135"/>
      <c r="CB461" s="135"/>
      <c r="CC461" s="135"/>
      <c r="CD461" s="135"/>
      <c r="CE461" s="135"/>
      <c r="CF461" s="135"/>
      <c r="CG461" s="135"/>
      <c r="CH461" s="135"/>
      <c r="CI461" s="135"/>
      <c r="CJ461" s="135"/>
      <c r="CK461" s="135"/>
      <c r="CL461" s="135"/>
      <c r="CM461" s="135"/>
      <c r="CN461" s="135"/>
      <c r="CO461" s="135"/>
      <c r="CP461" s="135"/>
      <c r="CQ461" s="135"/>
      <c r="CR461" s="135"/>
      <c r="CS461" s="135"/>
      <c r="CT461" s="135"/>
      <c r="CU461" s="135"/>
      <c r="CV461" s="135"/>
      <c r="CW461" s="135"/>
      <c r="CX461" s="135"/>
      <c r="CY461" s="135"/>
      <c r="CZ461" s="135"/>
      <c r="DA461" s="135"/>
      <c r="DB461" s="135"/>
      <c r="DC461" s="135"/>
      <c r="DD461" s="135"/>
      <c r="DE461" s="135"/>
      <c r="DF461" s="135"/>
      <c r="DG461" s="135"/>
      <c r="DH461" s="135"/>
      <c r="DI461" s="135"/>
      <c r="DJ461" s="135"/>
      <c r="DK461" s="135"/>
    </row>
    <row r="462" spans="1:115" s="136" customFormat="1" ht="25.5">
      <c r="A462" s="134"/>
      <c r="B462" s="80">
        <v>120</v>
      </c>
      <c r="C462" s="223" t="s">
        <v>4012</v>
      </c>
      <c r="D462" s="223" t="s">
        <v>3947</v>
      </c>
      <c r="E462" s="223" t="s">
        <v>4013</v>
      </c>
      <c r="F462" s="223" t="s">
        <v>4014</v>
      </c>
      <c r="G462" s="224" t="s">
        <v>4003</v>
      </c>
      <c r="H462" s="223" t="s">
        <v>5145</v>
      </c>
      <c r="I462" s="224"/>
      <c r="J462" s="251"/>
      <c r="K462" s="226">
        <v>42809</v>
      </c>
      <c r="L462" s="227" t="s">
        <v>4326</v>
      </c>
      <c r="M462" s="134"/>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5"/>
      <c r="AL462" s="135"/>
      <c r="AM462" s="135"/>
      <c r="AN462" s="135"/>
      <c r="AO462" s="135"/>
      <c r="AP462" s="135"/>
      <c r="AQ462" s="135"/>
      <c r="AR462" s="135"/>
      <c r="AS462" s="135"/>
      <c r="AT462" s="135"/>
      <c r="AU462" s="135"/>
      <c r="AV462" s="135"/>
      <c r="AW462" s="135"/>
      <c r="AX462" s="135"/>
      <c r="AY462" s="135"/>
      <c r="AZ462" s="135"/>
      <c r="BA462" s="135"/>
      <c r="BB462" s="135"/>
      <c r="BC462" s="135"/>
      <c r="BD462" s="135"/>
      <c r="BE462" s="135"/>
      <c r="BF462" s="135"/>
      <c r="BG462" s="135"/>
      <c r="BH462" s="135"/>
      <c r="BI462" s="135"/>
      <c r="BJ462" s="135"/>
      <c r="BK462" s="135"/>
      <c r="BL462" s="135"/>
      <c r="BM462" s="135"/>
      <c r="BN462" s="135"/>
      <c r="BO462" s="135"/>
      <c r="BP462" s="135"/>
      <c r="BQ462" s="135"/>
      <c r="BR462" s="135"/>
      <c r="BS462" s="135"/>
      <c r="BT462" s="135"/>
      <c r="BU462" s="135"/>
      <c r="BV462" s="135"/>
      <c r="BW462" s="135"/>
      <c r="BX462" s="135"/>
      <c r="BY462" s="135"/>
      <c r="BZ462" s="135"/>
      <c r="CA462" s="135"/>
      <c r="CB462" s="135"/>
      <c r="CC462" s="135"/>
      <c r="CD462" s="135"/>
      <c r="CE462" s="135"/>
      <c r="CF462" s="135"/>
      <c r="CG462" s="135"/>
      <c r="CH462" s="135"/>
      <c r="CI462" s="135"/>
      <c r="CJ462" s="135"/>
      <c r="CK462" s="135"/>
      <c r="CL462" s="135"/>
      <c r="CM462" s="135"/>
      <c r="CN462" s="135"/>
      <c r="CO462" s="135"/>
      <c r="CP462" s="135"/>
      <c r="CQ462" s="135"/>
      <c r="CR462" s="135"/>
      <c r="CS462" s="135"/>
      <c r="CT462" s="135"/>
      <c r="CU462" s="135"/>
      <c r="CV462" s="135"/>
      <c r="CW462" s="135"/>
      <c r="CX462" s="135"/>
      <c r="CY462" s="135"/>
      <c r="CZ462" s="135"/>
      <c r="DA462" s="135"/>
      <c r="DB462" s="135"/>
      <c r="DC462" s="135"/>
      <c r="DD462" s="135"/>
      <c r="DE462" s="135"/>
      <c r="DF462" s="135"/>
      <c r="DG462" s="135"/>
      <c r="DH462" s="135"/>
      <c r="DI462" s="135"/>
      <c r="DJ462" s="135"/>
      <c r="DK462" s="135"/>
    </row>
    <row r="463" spans="1:115" s="136" customFormat="1" ht="25.5">
      <c r="A463" s="134"/>
      <c r="B463" s="80">
        <v>121</v>
      </c>
      <c r="C463" s="223" t="s">
        <v>4015</v>
      </c>
      <c r="D463" s="223" t="s">
        <v>3962</v>
      </c>
      <c r="E463" s="223" t="s">
        <v>4016</v>
      </c>
      <c r="F463" s="223" t="s">
        <v>4017</v>
      </c>
      <c r="G463" s="224" t="s">
        <v>4018</v>
      </c>
      <c r="H463" s="223"/>
      <c r="I463" s="224"/>
      <c r="J463" s="251" t="s">
        <v>5145</v>
      </c>
      <c r="K463" s="226">
        <v>42809</v>
      </c>
      <c r="L463" s="227" t="s">
        <v>4327</v>
      </c>
      <c r="M463" s="134"/>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5"/>
      <c r="AL463" s="135"/>
      <c r="AM463" s="135"/>
      <c r="AN463" s="135"/>
      <c r="AO463" s="135"/>
      <c r="AP463" s="135"/>
      <c r="AQ463" s="135"/>
      <c r="AR463" s="135"/>
      <c r="AS463" s="135"/>
      <c r="AT463" s="135"/>
      <c r="AU463" s="135"/>
      <c r="AV463" s="135"/>
      <c r="AW463" s="135"/>
      <c r="AX463" s="135"/>
      <c r="AY463" s="135"/>
      <c r="AZ463" s="135"/>
      <c r="BA463" s="135"/>
      <c r="BB463" s="135"/>
      <c r="BC463" s="135"/>
      <c r="BD463" s="135"/>
      <c r="BE463" s="135"/>
      <c r="BF463" s="135"/>
      <c r="BG463" s="135"/>
      <c r="BH463" s="135"/>
      <c r="BI463" s="135"/>
      <c r="BJ463" s="135"/>
      <c r="BK463" s="135"/>
      <c r="BL463" s="135"/>
      <c r="BM463" s="135"/>
      <c r="BN463" s="135"/>
      <c r="BO463" s="135"/>
      <c r="BP463" s="135"/>
      <c r="BQ463" s="135"/>
      <c r="BR463" s="135"/>
      <c r="BS463" s="135"/>
      <c r="BT463" s="135"/>
      <c r="BU463" s="135"/>
      <c r="BV463" s="135"/>
      <c r="BW463" s="135"/>
      <c r="BX463" s="135"/>
      <c r="BY463" s="135"/>
      <c r="BZ463" s="135"/>
      <c r="CA463" s="135"/>
      <c r="CB463" s="135"/>
      <c r="CC463" s="135"/>
      <c r="CD463" s="135"/>
      <c r="CE463" s="135"/>
      <c r="CF463" s="135"/>
      <c r="CG463" s="135"/>
      <c r="CH463" s="135"/>
      <c r="CI463" s="135"/>
      <c r="CJ463" s="135"/>
      <c r="CK463" s="135"/>
      <c r="CL463" s="135"/>
      <c r="CM463" s="135"/>
      <c r="CN463" s="135"/>
      <c r="CO463" s="135"/>
      <c r="CP463" s="135"/>
      <c r="CQ463" s="135"/>
      <c r="CR463" s="135"/>
      <c r="CS463" s="135"/>
      <c r="CT463" s="135"/>
      <c r="CU463" s="135"/>
      <c r="CV463" s="135"/>
      <c r="CW463" s="135"/>
      <c r="CX463" s="135"/>
      <c r="CY463" s="135"/>
      <c r="CZ463" s="135"/>
      <c r="DA463" s="135"/>
      <c r="DB463" s="135"/>
      <c r="DC463" s="135"/>
      <c r="DD463" s="135"/>
      <c r="DE463" s="135"/>
      <c r="DF463" s="135"/>
      <c r="DG463" s="135"/>
      <c r="DH463" s="135"/>
      <c r="DI463" s="135"/>
      <c r="DJ463" s="135"/>
      <c r="DK463" s="135"/>
    </row>
    <row r="464" spans="1:115" s="136" customFormat="1" ht="25.5">
      <c r="A464" s="134"/>
      <c r="B464" s="80">
        <v>122</v>
      </c>
      <c r="C464" s="223" t="s">
        <v>4019</v>
      </c>
      <c r="D464" s="223" t="s">
        <v>4020</v>
      </c>
      <c r="E464" s="223" t="s">
        <v>4021</v>
      </c>
      <c r="F464" s="223" t="s">
        <v>4022</v>
      </c>
      <c r="G464" s="224" t="s">
        <v>4018</v>
      </c>
      <c r="H464" s="223" t="s">
        <v>5145</v>
      </c>
      <c r="I464" s="224"/>
      <c r="J464" s="251"/>
      <c r="K464" s="226">
        <v>42809</v>
      </c>
      <c r="L464" s="227" t="s">
        <v>4328</v>
      </c>
      <c r="M464" s="134"/>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c r="AO464" s="135"/>
      <c r="AP464" s="135"/>
      <c r="AQ464" s="135"/>
      <c r="AR464" s="135"/>
      <c r="AS464" s="135"/>
      <c r="AT464" s="135"/>
      <c r="AU464" s="135"/>
      <c r="AV464" s="135"/>
      <c r="AW464" s="135"/>
      <c r="AX464" s="135"/>
      <c r="AY464" s="135"/>
      <c r="AZ464" s="135"/>
      <c r="BA464" s="135"/>
      <c r="BB464" s="135"/>
      <c r="BC464" s="135"/>
      <c r="BD464" s="135"/>
      <c r="BE464" s="135"/>
      <c r="BF464" s="135"/>
      <c r="BG464" s="135"/>
      <c r="BH464" s="135"/>
      <c r="BI464" s="135"/>
      <c r="BJ464" s="135"/>
      <c r="BK464" s="135"/>
      <c r="BL464" s="135"/>
      <c r="BM464" s="135"/>
      <c r="BN464" s="135"/>
      <c r="BO464" s="135"/>
      <c r="BP464" s="135"/>
      <c r="BQ464" s="135"/>
      <c r="BR464" s="135"/>
      <c r="BS464" s="135"/>
      <c r="BT464" s="135"/>
      <c r="BU464" s="135"/>
      <c r="BV464" s="135"/>
      <c r="BW464" s="135"/>
      <c r="BX464" s="135"/>
      <c r="BY464" s="135"/>
      <c r="BZ464" s="135"/>
      <c r="CA464" s="135"/>
      <c r="CB464" s="135"/>
      <c r="CC464" s="135"/>
      <c r="CD464" s="135"/>
      <c r="CE464" s="135"/>
      <c r="CF464" s="135"/>
      <c r="CG464" s="135"/>
      <c r="CH464" s="135"/>
      <c r="CI464" s="135"/>
      <c r="CJ464" s="135"/>
      <c r="CK464" s="135"/>
      <c r="CL464" s="135"/>
      <c r="CM464" s="135"/>
      <c r="CN464" s="135"/>
      <c r="CO464" s="135"/>
      <c r="CP464" s="135"/>
      <c r="CQ464" s="135"/>
      <c r="CR464" s="135"/>
      <c r="CS464" s="135"/>
      <c r="CT464" s="135"/>
      <c r="CU464" s="135"/>
      <c r="CV464" s="135"/>
      <c r="CW464" s="135"/>
      <c r="CX464" s="135"/>
      <c r="CY464" s="135"/>
      <c r="CZ464" s="135"/>
      <c r="DA464" s="135"/>
      <c r="DB464" s="135"/>
      <c r="DC464" s="135"/>
      <c r="DD464" s="135"/>
      <c r="DE464" s="135"/>
      <c r="DF464" s="135"/>
      <c r="DG464" s="135"/>
      <c r="DH464" s="135"/>
      <c r="DI464" s="135"/>
      <c r="DJ464" s="135"/>
      <c r="DK464" s="135"/>
    </row>
    <row r="465" spans="1:115" s="136" customFormat="1" ht="25.5">
      <c r="A465" s="134"/>
      <c r="B465" s="80">
        <v>123</v>
      </c>
      <c r="C465" s="223" t="s">
        <v>2529</v>
      </c>
      <c r="D465" s="223" t="s">
        <v>4023</v>
      </c>
      <c r="E465" s="527" t="s">
        <v>4024</v>
      </c>
      <c r="F465" s="223" t="s">
        <v>4025</v>
      </c>
      <c r="G465" s="224" t="s">
        <v>741</v>
      </c>
      <c r="H465" s="223" t="s">
        <v>5145</v>
      </c>
      <c r="I465" s="224"/>
      <c r="J465" s="251"/>
      <c r="K465" s="226">
        <v>42723</v>
      </c>
      <c r="L465" s="227" t="s">
        <v>4329</v>
      </c>
      <c r="M465" s="134"/>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5"/>
      <c r="AK465" s="135"/>
      <c r="AL465" s="135"/>
      <c r="AM465" s="135"/>
      <c r="AN465" s="135"/>
      <c r="AO465" s="135"/>
      <c r="AP465" s="135"/>
      <c r="AQ465" s="135"/>
      <c r="AR465" s="135"/>
      <c r="AS465" s="135"/>
      <c r="AT465" s="135"/>
      <c r="AU465" s="135"/>
      <c r="AV465" s="135"/>
      <c r="AW465" s="135"/>
      <c r="AX465" s="135"/>
      <c r="AY465" s="135"/>
      <c r="AZ465" s="135"/>
      <c r="BA465" s="135"/>
      <c r="BB465" s="135"/>
      <c r="BC465" s="135"/>
      <c r="BD465" s="135"/>
      <c r="BE465" s="135"/>
      <c r="BF465" s="135"/>
      <c r="BG465" s="135"/>
      <c r="BH465" s="135"/>
      <c r="BI465" s="135"/>
      <c r="BJ465" s="135"/>
      <c r="BK465" s="135"/>
      <c r="BL465" s="135"/>
      <c r="BM465" s="135"/>
      <c r="BN465" s="135"/>
      <c r="BO465" s="135"/>
      <c r="BP465" s="135"/>
      <c r="BQ465" s="135"/>
      <c r="BR465" s="135"/>
      <c r="BS465" s="135"/>
      <c r="BT465" s="135"/>
      <c r="BU465" s="135"/>
      <c r="BV465" s="135"/>
      <c r="BW465" s="135"/>
      <c r="BX465" s="135"/>
      <c r="BY465" s="135"/>
      <c r="BZ465" s="135"/>
      <c r="CA465" s="135"/>
      <c r="CB465" s="135"/>
      <c r="CC465" s="135"/>
      <c r="CD465" s="135"/>
      <c r="CE465" s="135"/>
      <c r="CF465" s="135"/>
      <c r="CG465" s="135"/>
      <c r="CH465" s="135"/>
      <c r="CI465" s="135"/>
      <c r="CJ465" s="135"/>
      <c r="CK465" s="135"/>
      <c r="CL465" s="135"/>
      <c r="CM465" s="135"/>
      <c r="CN465" s="135"/>
      <c r="CO465" s="135"/>
      <c r="CP465" s="135"/>
      <c r="CQ465" s="135"/>
      <c r="CR465" s="135"/>
      <c r="CS465" s="135"/>
      <c r="CT465" s="135"/>
      <c r="CU465" s="135"/>
      <c r="CV465" s="135"/>
      <c r="CW465" s="135"/>
      <c r="CX465" s="135"/>
      <c r="CY465" s="135"/>
      <c r="CZ465" s="135"/>
      <c r="DA465" s="135"/>
      <c r="DB465" s="135"/>
      <c r="DC465" s="135"/>
      <c r="DD465" s="135"/>
      <c r="DE465" s="135"/>
      <c r="DF465" s="135"/>
      <c r="DG465" s="135"/>
      <c r="DH465" s="135"/>
      <c r="DI465" s="135"/>
      <c r="DJ465" s="135"/>
      <c r="DK465" s="135"/>
    </row>
    <row r="466" spans="1:115" s="136" customFormat="1" ht="25.5">
      <c r="A466" s="134"/>
      <c r="B466" s="80">
        <v>124</v>
      </c>
      <c r="C466" s="223" t="s">
        <v>3769</v>
      </c>
      <c r="D466" s="223" t="s">
        <v>4026</v>
      </c>
      <c r="E466" s="529"/>
      <c r="F466" s="223" t="s">
        <v>4027</v>
      </c>
      <c r="G466" s="224" t="s">
        <v>4028</v>
      </c>
      <c r="H466" s="223" t="s">
        <v>5145</v>
      </c>
      <c r="I466" s="224"/>
      <c r="J466" s="251"/>
      <c r="K466" s="226">
        <v>42723</v>
      </c>
      <c r="L466" s="227" t="s">
        <v>4330</v>
      </c>
      <c r="M466" s="134"/>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5"/>
      <c r="AL466" s="135"/>
      <c r="AM466" s="135"/>
      <c r="AN466" s="135"/>
      <c r="AO466" s="135"/>
      <c r="AP466" s="135"/>
      <c r="AQ466" s="135"/>
      <c r="AR466" s="135"/>
      <c r="AS466" s="135"/>
      <c r="AT466" s="135"/>
      <c r="AU466" s="135"/>
      <c r="AV466" s="135"/>
      <c r="AW466" s="135"/>
      <c r="AX466" s="135"/>
      <c r="AY466" s="135"/>
      <c r="AZ466" s="135"/>
      <c r="BA466" s="135"/>
      <c r="BB466" s="135"/>
      <c r="BC466" s="135"/>
      <c r="BD466" s="135"/>
      <c r="BE466" s="135"/>
      <c r="BF466" s="135"/>
      <c r="BG466" s="135"/>
      <c r="BH466" s="135"/>
      <c r="BI466" s="135"/>
      <c r="BJ466" s="135"/>
      <c r="BK466" s="135"/>
      <c r="BL466" s="135"/>
      <c r="BM466" s="135"/>
      <c r="BN466" s="135"/>
      <c r="BO466" s="135"/>
      <c r="BP466" s="135"/>
      <c r="BQ466" s="135"/>
      <c r="BR466" s="135"/>
      <c r="BS466" s="135"/>
      <c r="BT466" s="135"/>
      <c r="BU466" s="135"/>
      <c r="BV466" s="135"/>
      <c r="BW466" s="135"/>
      <c r="BX466" s="135"/>
      <c r="BY466" s="135"/>
      <c r="BZ466" s="135"/>
      <c r="CA466" s="135"/>
      <c r="CB466" s="135"/>
      <c r="CC466" s="135"/>
      <c r="CD466" s="135"/>
      <c r="CE466" s="135"/>
      <c r="CF466" s="135"/>
      <c r="CG466" s="135"/>
      <c r="CH466" s="135"/>
      <c r="CI466" s="135"/>
      <c r="CJ466" s="135"/>
      <c r="CK466" s="135"/>
      <c r="CL466" s="135"/>
      <c r="CM466" s="135"/>
      <c r="CN466" s="135"/>
      <c r="CO466" s="135"/>
      <c r="CP466" s="135"/>
      <c r="CQ466" s="135"/>
      <c r="CR466" s="135"/>
      <c r="CS466" s="135"/>
      <c r="CT466" s="135"/>
      <c r="CU466" s="135"/>
      <c r="CV466" s="135"/>
      <c r="CW466" s="135"/>
      <c r="CX466" s="135"/>
      <c r="CY466" s="135"/>
      <c r="CZ466" s="135"/>
      <c r="DA466" s="135"/>
      <c r="DB466" s="135"/>
      <c r="DC466" s="135"/>
      <c r="DD466" s="135"/>
      <c r="DE466" s="135"/>
      <c r="DF466" s="135"/>
      <c r="DG466" s="135"/>
      <c r="DH466" s="135"/>
      <c r="DI466" s="135"/>
      <c r="DJ466" s="135"/>
      <c r="DK466" s="135"/>
    </row>
    <row r="467" spans="1:115" s="136" customFormat="1" ht="25.5">
      <c r="A467" s="134"/>
      <c r="B467" s="80">
        <v>125</v>
      </c>
      <c r="C467" s="223" t="s">
        <v>4029</v>
      </c>
      <c r="D467" s="223" t="s">
        <v>4030</v>
      </c>
      <c r="E467" s="529"/>
      <c r="F467" s="223" t="s">
        <v>4031</v>
      </c>
      <c r="G467" s="224" t="s">
        <v>4032</v>
      </c>
      <c r="H467" s="223" t="s">
        <v>5145</v>
      </c>
      <c r="I467" s="224"/>
      <c r="J467" s="251"/>
      <c r="K467" s="226">
        <v>42724</v>
      </c>
      <c r="L467" s="227" t="s">
        <v>4331</v>
      </c>
      <c r="M467" s="134"/>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5"/>
      <c r="AL467" s="135"/>
      <c r="AM467" s="135"/>
      <c r="AN467" s="135"/>
      <c r="AO467" s="135"/>
      <c r="AP467" s="135"/>
      <c r="AQ467" s="135"/>
      <c r="AR467" s="135"/>
      <c r="AS467" s="135"/>
      <c r="AT467" s="135"/>
      <c r="AU467" s="135"/>
      <c r="AV467" s="135"/>
      <c r="AW467" s="135"/>
      <c r="AX467" s="135"/>
      <c r="AY467" s="135"/>
      <c r="AZ467" s="135"/>
      <c r="BA467" s="135"/>
      <c r="BB467" s="135"/>
      <c r="BC467" s="135"/>
      <c r="BD467" s="135"/>
      <c r="BE467" s="135"/>
      <c r="BF467" s="135"/>
      <c r="BG467" s="135"/>
      <c r="BH467" s="135"/>
      <c r="BI467" s="135"/>
      <c r="BJ467" s="135"/>
      <c r="BK467" s="135"/>
      <c r="BL467" s="135"/>
      <c r="BM467" s="135"/>
      <c r="BN467" s="135"/>
      <c r="BO467" s="135"/>
      <c r="BP467" s="135"/>
      <c r="BQ467" s="135"/>
      <c r="BR467" s="135"/>
      <c r="BS467" s="135"/>
      <c r="BT467" s="135"/>
      <c r="BU467" s="135"/>
      <c r="BV467" s="135"/>
      <c r="BW467" s="135"/>
      <c r="BX467" s="135"/>
      <c r="BY467" s="135"/>
      <c r="BZ467" s="135"/>
      <c r="CA467" s="135"/>
      <c r="CB467" s="135"/>
      <c r="CC467" s="135"/>
      <c r="CD467" s="135"/>
      <c r="CE467" s="135"/>
      <c r="CF467" s="135"/>
      <c r="CG467" s="135"/>
      <c r="CH467" s="135"/>
      <c r="CI467" s="135"/>
      <c r="CJ467" s="135"/>
      <c r="CK467" s="135"/>
      <c r="CL467" s="135"/>
      <c r="CM467" s="135"/>
      <c r="CN467" s="135"/>
      <c r="CO467" s="135"/>
      <c r="CP467" s="135"/>
      <c r="CQ467" s="135"/>
      <c r="CR467" s="135"/>
      <c r="CS467" s="135"/>
      <c r="CT467" s="135"/>
      <c r="CU467" s="135"/>
      <c r="CV467" s="135"/>
      <c r="CW467" s="135"/>
      <c r="CX467" s="135"/>
      <c r="CY467" s="135"/>
      <c r="CZ467" s="135"/>
      <c r="DA467" s="135"/>
      <c r="DB467" s="135"/>
      <c r="DC467" s="135"/>
      <c r="DD467" s="135"/>
      <c r="DE467" s="135"/>
      <c r="DF467" s="135"/>
      <c r="DG467" s="135"/>
      <c r="DH467" s="135"/>
      <c r="DI467" s="135"/>
      <c r="DJ467" s="135"/>
      <c r="DK467" s="135"/>
    </row>
    <row r="468" spans="1:115" s="136" customFormat="1" ht="25.5">
      <c r="A468" s="134"/>
      <c r="B468" s="80">
        <v>126</v>
      </c>
      <c r="C468" s="223" t="s">
        <v>4033</v>
      </c>
      <c r="D468" s="223" t="s">
        <v>4026</v>
      </c>
      <c r="E468" s="528"/>
      <c r="F468" s="223" t="s">
        <v>4034</v>
      </c>
      <c r="G468" s="224" t="s">
        <v>741</v>
      </c>
      <c r="H468" s="223" t="s">
        <v>5145</v>
      </c>
      <c r="I468" s="224"/>
      <c r="J468" s="251"/>
      <c r="K468" s="226">
        <v>42723</v>
      </c>
      <c r="L468" s="227" t="s">
        <v>4332</v>
      </c>
      <c r="M468" s="134"/>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5"/>
      <c r="AL468" s="135"/>
      <c r="AM468" s="135"/>
      <c r="AN468" s="135"/>
      <c r="AO468" s="135"/>
      <c r="AP468" s="135"/>
      <c r="AQ468" s="135"/>
      <c r="AR468" s="135"/>
      <c r="AS468" s="135"/>
      <c r="AT468" s="135"/>
      <c r="AU468" s="135"/>
      <c r="AV468" s="135"/>
      <c r="AW468" s="135"/>
      <c r="AX468" s="135"/>
      <c r="AY468" s="135"/>
      <c r="AZ468" s="135"/>
      <c r="BA468" s="135"/>
      <c r="BB468" s="135"/>
      <c r="BC468" s="135"/>
      <c r="BD468" s="135"/>
      <c r="BE468" s="135"/>
      <c r="BF468" s="135"/>
      <c r="BG468" s="135"/>
      <c r="BH468" s="135"/>
      <c r="BI468" s="135"/>
      <c r="BJ468" s="135"/>
      <c r="BK468" s="135"/>
      <c r="BL468" s="135"/>
      <c r="BM468" s="135"/>
      <c r="BN468" s="135"/>
      <c r="BO468" s="135"/>
      <c r="BP468" s="135"/>
      <c r="BQ468" s="135"/>
      <c r="BR468" s="135"/>
      <c r="BS468" s="135"/>
      <c r="BT468" s="135"/>
      <c r="BU468" s="135"/>
      <c r="BV468" s="135"/>
      <c r="BW468" s="135"/>
      <c r="BX468" s="135"/>
      <c r="BY468" s="135"/>
      <c r="BZ468" s="135"/>
      <c r="CA468" s="135"/>
      <c r="CB468" s="135"/>
      <c r="CC468" s="135"/>
      <c r="CD468" s="135"/>
      <c r="CE468" s="135"/>
      <c r="CF468" s="135"/>
      <c r="CG468" s="135"/>
      <c r="CH468" s="135"/>
      <c r="CI468" s="135"/>
      <c r="CJ468" s="135"/>
      <c r="CK468" s="135"/>
      <c r="CL468" s="135"/>
      <c r="CM468" s="135"/>
      <c r="CN468" s="135"/>
      <c r="CO468" s="135"/>
      <c r="CP468" s="135"/>
      <c r="CQ468" s="135"/>
      <c r="CR468" s="135"/>
      <c r="CS468" s="135"/>
      <c r="CT468" s="135"/>
      <c r="CU468" s="135"/>
      <c r="CV468" s="135"/>
      <c r="CW468" s="135"/>
      <c r="CX468" s="135"/>
      <c r="CY468" s="135"/>
      <c r="CZ468" s="135"/>
      <c r="DA468" s="135"/>
      <c r="DB468" s="135"/>
      <c r="DC468" s="135"/>
      <c r="DD468" s="135"/>
      <c r="DE468" s="135"/>
      <c r="DF468" s="135"/>
      <c r="DG468" s="135"/>
      <c r="DH468" s="135"/>
      <c r="DI468" s="135"/>
      <c r="DJ468" s="135"/>
      <c r="DK468" s="135"/>
    </row>
    <row r="469" spans="1:115" s="136" customFormat="1" ht="25.5">
      <c r="A469" s="134"/>
      <c r="B469" s="80">
        <v>127</v>
      </c>
      <c r="C469" s="223" t="s">
        <v>4036</v>
      </c>
      <c r="D469" s="223" t="s">
        <v>4037</v>
      </c>
      <c r="E469" s="251" t="s">
        <v>3770</v>
      </c>
      <c r="F469" s="251" t="s">
        <v>4035</v>
      </c>
      <c r="G469" s="223" t="s">
        <v>4038</v>
      </c>
      <c r="H469" s="223"/>
      <c r="I469" s="224"/>
      <c r="J469" s="251" t="s">
        <v>5145</v>
      </c>
      <c r="K469" s="226">
        <v>42802</v>
      </c>
      <c r="L469" s="227" t="s">
        <v>4333</v>
      </c>
      <c r="M469" s="134"/>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5"/>
      <c r="AL469" s="135"/>
      <c r="AM469" s="135"/>
      <c r="AN469" s="135"/>
      <c r="AO469" s="135"/>
      <c r="AP469" s="135"/>
      <c r="AQ469" s="135"/>
      <c r="AR469" s="135"/>
      <c r="AS469" s="135"/>
      <c r="AT469" s="135"/>
      <c r="AU469" s="135"/>
      <c r="AV469" s="135"/>
      <c r="AW469" s="135"/>
      <c r="AX469" s="135"/>
      <c r="AY469" s="135"/>
      <c r="AZ469" s="135"/>
      <c r="BA469" s="135"/>
      <c r="BB469" s="135"/>
      <c r="BC469" s="135"/>
      <c r="BD469" s="135"/>
      <c r="BE469" s="135"/>
      <c r="BF469" s="135"/>
      <c r="BG469" s="135"/>
      <c r="BH469" s="135"/>
      <c r="BI469" s="135"/>
      <c r="BJ469" s="135"/>
      <c r="BK469" s="135"/>
      <c r="BL469" s="135"/>
      <c r="BM469" s="135"/>
      <c r="BN469" s="135"/>
      <c r="BO469" s="135"/>
      <c r="BP469" s="135"/>
      <c r="BQ469" s="135"/>
      <c r="BR469" s="135"/>
      <c r="BS469" s="135"/>
      <c r="BT469" s="135"/>
      <c r="BU469" s="135"/>
      <c r="BV469" s="135"/>
      <c r="BW469" s="135"/>
      <c r="BX469" s="135"/>
      <c r="BY469" s="135"/>
      <c r="BZ469" s="135"/>
      <c r="CA469" s="135"/>
      <c r="CB469" s="135"/>
      <c r="CC469" s="135"/>
      <c r="CD469" s="135"/>
      <c r="CE469" s="135"/>
      <c r="CF469" s="135"/>
      <c r="CG469" s="135"/>
      <c r="CH469" s="135"/>
      <c r="CI469" s="135"/>
      <c r="CJ469" s="135"/>
      <c r="CK469" s="135"/>
      <c r="CL469" s="135"/>
      <c r="CM469" s="135"/>
      <c r="CN469" s="135"/>
      <c r="CO469" s="135"/>
      <c r="CP469" s="135"/>
      <c r="CQ469" s="135"/>
      <c r="CR469" s="135"/>
      <c r="CS469" s="135"/>
      <c r="CT469" s="135"/>
      <c r="CU469" s="135"/>
      <c r="CV469" s="135"/>
      <c r="CW469" s="135"/>
      <c r="CX469" s="135"/>
      <c r="CY469" s="135"/>
      <c r="CZ469" s="135"/>
      <c r="DA469" s="135"/>
      <c r="DB469" s="135"/>
      <c r="DC469" s="135"/>
      <c r="DD469" s="135"/>
      <c r="DE469" s="135"/>
      <c r="DF469" s="135"/>
      <c r="DG469" s="135"/>
      <c r="DH469" s="135"/>
      <c r="DI469" s="135"/>
      <c r="DJ469" s="135"/>
      <c r="DK469" s="135"/>
    </row>
    <row r="470" spans="1:115" s="136" customFormat="1" ht="25.5">
      <c r="A470" s="134"/>
      <c r="B470" s="80">
        <v>128</v>
      </c>
      <c r="C470" s="223" t="s">
        <v>4039</v>
      </c>
      <c r="D470" s="223" t="s">
        <v>4037</v>
      </c>
      <c r="E470" s="223" t="s">
        <v>4040</v>
      </c>
      <c r="F470" s="223" t="s">
        <v>4041</v>
      </c>
      <c r="G470" s="224" t="s">
        <v>4042</v>
      </c>
      <c r="H470" s="223"/>
      <c r="I470" s="224"/>
      <c r="J470" s="251" t="s">
        <v>5145</v>
      </c>
      <c r="K470" s="226">
        <v>42871</v>
      </c>
      <c r="L470" s="227" t="s">
        <v>4334</v>
      </c>
      <c r="M470" s="134"/>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5"/>
      <c r="AL470" s="135"/>
      <c r="AM470" s="135"/>
      <c r="AN470" s="135"/>
      <c r="AO470" s="135"/>
      <c r="AP470" s="135"/>
      <c r="AQ470" s="135"/>
      <c r="AR470" s="135"/>
      <c r="AS470" s="135"/>
      <c r="AT470" s="135"/>
      <c r="AU470" s="135"/>
      <c r="AV470" s="135"/>
      <c r="AW470" s="135"/>
      <c r="AX470" s="135"/>
      <c r="AY470" s="135"/>
      <c r="AZ470" s="135"/>
      <c r="BA470" s="135"/>
      <c r="BB470" s="135"/>
      <c r="BC470" s="135"/>
      <c r="BD470" s="135"/>
      <c r="BE470" s="135"/>
      <c r="BF470" s="135"/>
      <c r="BG470" s="135"/>
      <c r="BH470" s="135"/>
      <c r="BI470" s="135"/>
      <c r="BJ470" s="135"/>
      <c r="BK470" s="135"/>
      <c r="BL470" s="135"/>
      <c r="BM470" s="135"/>
      <c r="BN470" s="135"/>
      <c r="BO470" s="135"/>
      <c r="BP470" s="135"/>
      <c r="BQ470" s="135"/>
      <c r="BR470" s="135"/>
      <c r="BS470" s="135"/>
      <c r="BT470" s="135"/>
      <c r="BU470" s="135"/>
      <c r="BV470" s="135"/>
      <c r="BW470" s="135"/>
      <c r="BX470" s="135"/>
      <c r="BY470" s="135"/>
      <c r="BZ470" s="135"/>
      <c r="CA470" s="135"/>
      <c r="CB470" s="135"/>
      <c r="CC470" s="135"/>
      <c r="CD470" s="135"/>
      <c r="CE470" s="135"/>
      <c r="CF470" s="135"/>
      <c r="CG470" s="135"/>
      <c r="CH470" s="135"/>
      <c r="CI470" s="135"/>
      <c r="CJ470" s="135"/>
      <c r="CK470" s="135"/>
      <c r="CL470" s="135"/>
      <c r="CM470" s="135"/>
      <c r="CN470" s="135"/>
      <c r="CO470" s="135"/>
      <c r="CP470" s="135"/>
      <c r="CQ470" s="135"/>
      <c r="CR470" s="135"/>
      <c r="CS470" s="135"/>
      <c r="CT470" s="135"/>
      <c r="CU470" s="135"/>
      <c r="CV470" s="135"/>
      <c r="CW470" s="135"/>
      <c r="CX470" s="135"/>
      <c r="CY470" s="135"/>
      <c r="CZ470" s="135"/>
      <c r="DA470" s="135"/>
      <c r="DB470" s="135"/>
      <c r="DC470" s="135"/>
      <c r="DD470" s="135"/>
      <c r="DE470" s="135"/>
      <c r="DF470" s="135"/>
      <c r="DG470" s="135"/>
      <c r="DH470" s="135"/>
      <c r="DI470" s="135"/>
      <c r="DJ470" s="135"/>
      <c r="DK470" s="135"/>
    </row>
    <row r="471" spans="1:115" s="136" customFormat="1" ht="25.5">
      <c r="A471" s="134"/>
      <c r="B471" s="80">
        <v>129</v>
      </c>
      <c r="C471" s="223" t="s">
        <v>4043</v>
      </c>
      <c r="D471" s="223" t="s">
        <v>3846</v>
      </c>
      <c r="E471" s="223" t="s">
        <v>4044</v>
      </c>
      <c r="F471" s="223" t="s">
        <v>4045</v>
      </c>
      <c r="G471" s="224" t="s">
        <v>4038</v>
      </c>
      <c r="H471" s="223"/>
      <c r="I471" s="224"/>
      <c r="J471" s="251" t="s">
        <v>5145</v>
      </c>
      <c r="K471" s="226">
        <v>42871</v>
      </c>
      <c r="L471" s="227" t="s">
        <v>4335</v>
      </c>
      <c r="M471" s="134"/>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5"/>
      <c r="AL471" s="135"/>
      <c r="AM471" s="135"/>
      <c r="AN471" s="135"/>
      <c r="AO471" s="135"/>
      <c r="AP471" s="135"/>
      <c r="AQ471" s="135"/>
      <c r="AR471" s="135"/>
      <c r="AS471" s="135"/>
      <c r="AT471" s="135"/>
      <c r="AU471" s="135"/>
      <c r="AV471" s="135"/>
      <c r="AW471" s="135"/>
      <c r="AX471" s="135"/>
      <c r="AY471" s="135"/>
      <c r="AZ471" s="135"/>
      <c r="BA471" s="135"/>
      <c r="BB471" s="135"/>
      <c r="BC471" s="135"/>
      <c r="BD471" s="135"/>
      <c r="BE471" s="135"/>
      <c r="BF471" s="135"/>
      <c r="BG471" s="135"/>
      <c r="BH471" s="135"/>
      <c r="BI471" s="135"/>
      <c r="BJ471" s="135"/>
      <c r="BK471" s="135"/>
      <c r="BL471" s="135"/>
      <c r="BM471" s="135"/>
      <c r="BN471" s="135"/>
      <c r="BO471" s="135"/>
      <c r="BP471" s="135"/>
      <c r="BQ471" s="135"/>
      <c r="BR471" s="135"/>
      <c r="BS471" s="135"/>
      <c r="BT471" s="135"/>
      <c r="BU471" s="135"/>
      <c r="BV471" s="135"/>
      <c r="BW471" s="135"/>
      <c r="BX471" s="135"/>
      <c r="BY471" s="135"/>
      <c r="BZ471" s="135"/>
      <c r="CA471" s="135"/>
      <c r="CB471" s="135"/>
      <c r="CC471" s="135"/>
      <c r="CD471" s="135"/>
      <c r="CE471" s="135"/>
      <c r="CF471" s="135"/>
      <c r="CG471" s="135"/>
      <c r="CH471" s="135"/>
      <c r="CI471" s="135"/>
      <c r="CJ471" s="135"/>
      <c r="CK471" s="135"/>
      <c r="CL471" s="135"/>
      <c r="CM471" s="135"/>
      <c r="CN471" s="135"/>
      <c r="CO471" s="135"/>
      <c r="CP471" s="135"/>
      <c r="CQ471" s="135"/>
      <c r="CR471" s="135"/>
      <c r="CS471" s="135"/>
      <c r="CT471" s="135"/>
      <c r="CU471" s="135"/>
      <c r="CV471" s="135"/>
      <c r="CW471" s="135"/>
      <c r="CX471" s="135"/>
      <c r="CY471" s="135"/>
      <c r="CZ471" s="135"/>
      <c r="DA471" s="135"/>
      <c r="DB471" s="135"/>
      <c r="DC471" s="135"/>
      <c r="DD471" s="135"/>
      <c r="DE471" s="135"/>
      <c r="DF471" s="135"/>
      <c r="DG471" s="135"/>
      <c r="DH471" s="135"/>
      <c r="DI471" s="135"/>
      <c r="DJ471" s="135"/>
      <c r="DK471" s="135"/>
    </row>
    <row r="472" spans="1:115" s="136" customFormat="1" ht="25.5">
      <c r="A472" s="134"/>
      <c r="B472" s="80">
        <v>130</v>
      </c>
      <c r="C472" s="223" t="s">
        <v>4047</v>
      </c>
      <c r="D472" s="223" t="s">
        <v>4048</v>
      </c>
      <c r="E472" s="223" t="s">
        <v>4049</v>
      </c>
      <c r="F472" s="223" t="s">
        <v>4050</v>
      </c>
      <c r="G472" s="224" t="s">
        <v>4051</v>
      </c>
      <c r="H472" s="223"/>
      <c r="I472" s="224"/>
      <c r="J472" s="251" t="s">
        <v>5145</v>
      </c>
      <c r="K472" s="226">
        <v>42756</v>
      </c>
      <c r="L472" s="227" t="s">
        <v>4336</v>
      </c>
      <c r="M472" s="134"/>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5"/>
      <c r="AL472" s="135"/>
      <c r="AM472" s="135"/>
      <c r="AN472" s="135"/>
      <c r="AO472" s="135"/>
      <c r="AP472" s="135"/>
      <c r="AQ472" s="135"/>
      <c r="AR472" s="135"/>
      <c r="AS472" s="135"/>
      <c r="AT472" s="135"/>
      <c r="AU472" s="135"/>
      <c r="AV472" s="135"/>
      <c r="AW472" s="135"/>
      <c r="AX472" s="135"/>
      <c r="AY472" s="135"/>
      <c r="AZ472" s="135"/>
      <c r="BA472" s="135"/>
      <c r="BB472" s="135"/>
      <c r="BC472" s="135"/>
      <c r="BD472" s="135"/>
      <c r="BE472" s="135"/>
      <c r="BF472" s="135"/>
      <c r="BG472" s="135"/>
      <c r="BH472" s="135"/>
      <c r="BI472" s="135"/>
      <c r="BJ472" s="135"/>
      <c r="BK472" s="135"/>
      <c r="BL472" s="135"/>
      <c r="BM472" s="135"/>
      <c r="BN472" s="135"/>
      <c r="BO472" s="135"/>
      <c r="BP472" s="135"/>
      <c r="BQ472" s="135"/>
      <c r="BR472" s="135"/>
      <c r="BS472" s="135"/>
      <c r="BT472" s="135"/>
      <c r="BU472" s="135"/>
      <c r="BV472" s="135"/>
      <c r="BW472" s="135"/>
      <c r="BX472" s="135"/>
      <c r="BY472" s="135"/>
      <c r="BZ472" s="135"/>
      <c r="CA472" s="135"/>
      <c r="CB472" s="135"/>
      <c r="CC472" s="135"/>
      <c r="CD472" s="135"/>
      <c r="CE472" s="135"/>
      <c r="CF472" s="135"/>
      <c r="CG472" s="135"/>
      <c r="CH472" s="135"/>
      <c r="CI472" s="135"/>
      <c r="CJ472" s="135"/>
      <c r="CK472" s="135"/>
      <c r="CL472" s="135"/>
      <c r="CM472" s="135"/>
      <c r="CN472" s="135"/>
      <c r="CO472" s="135"/>
      <c r="CP472" s="135"/>
      <c r="CQ472" s="135"/>
      <c r="CR472" s="135"/>
      <c r="CS472" s="135"/>
      <c r="CT472" s="135"/>
      <c r="CU472" s="135"/>
      <c r="CV472" s="135"/>
      <c r="CW472" s="135"/>
      <c r="CX472" s="135"/>
      <c r="CY472" s="135"/>
      <c r="CZ472" s="135"/>
      <c r="DA472" s="135"/>
      <c r="DB472" s="135"/>
      <c r="DC472" s="135"/>
      <c r="DD472" s="135"/>
      <c r="DE472" s="135"/>
      <c r="DF472" s="135"/>
      <c r="DG472" s="135"/>
      <c r="DH472" s="135"/>
      <c r="DI472" s="135"/>
      <c r="DJ472" s="135"/>
      <c r="DK472" s="135"/>
    </row>
    <row r="473" spans="1:115" s="136" customFormat="1" ht="25.5">
      <c r="A473" s="134"/>
      <c r="B473" s="80">
        <v>131</v>
      </c>
      <c r="C473" s="223" t="s">
        <v>3241</v>
      </c>
      <c r="D473" s="223" t="s">
        <v>6023</v>
      </c>
      <c r="E473" s="223" t="s">
        <v>6024</v>
      </c>
      <c r="F473" s="223" t="s">
        <v>6025</v>
      </c>
      <c r="G473" s="224" t="s">
        <v>6026</v>
      </c>
      <c r="H473" s="223"/>
      <c r="I473" s="224"/>
      <c r="J473" s="251" t="s">
        <v>5145</v>
      </c>
      <c r="K473" s="226">
        <v>42895</v>
      </c>
      <c r="L473" s="227" t="s">
        <v>6027</v>
      </c>
      <c r="M473" s="134"/>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5"/>
      <c r="AL473" s="135"/>
      <c r="AM473" s="135"/>
      <c r="AN473" s="135"/>
      <c r="AO473" s="135"/>
      <c r="AP473" s="135"/>
      <c r="AQ473" s="135"/>
      <c r="AR473" s="135"/>
      <c r="AS473" s="135"/>
      <c r="AT473" s="135"/>
      <c r="AU473" s="135"/>
      <c r="AV473" s="135"/>
      <c r="AW473" s="135"/>
      <c r="AX473" s="135"/>
      <c r="AY473" s="135"/>
      <c r="AZ473" s="135"/>
      <c r="BA473" s="135"/>
      <c r="BB473" s="135"/>
      <c r="BC473" s="135"/>
      <c r="BD473" s="135"/>
      <c r="BE473" s="135"/>
      <c r="BF473" s="135"/>
      <c r="BG473" s="135"/>
      <c r="BH473" s="135"/>
      <c r="BI473" s="135"/>
      <c r="BJ473" s="135"/>
      <c r="BK473" s="135"/>
      <c r="BL473" s="135"/>
      <c r="BM473" s="135"/>
      <c r="BN473" s="135"/>
      <c r="BO473" s="135"/>
      <c r="BP473" s="135"/>
      <c r="BQ473" s="135"/>
      <c r="BR473" s="135"/>
      <c r="BS473" s="135"/>
      <c r="BT473" s="135"/>
      <c r="BU473" s="135"/>
      <c r="BV473" s="135"/>
      <c r="BW473" s="135"/>
      <c r="BX473" s="135"/>
      <c r="BY473" s="135"/>
      <c r="BZ473" s="135"/>
      <c r="CA473" s="135"/>
      <c r="CB473" s="135"/>
      <c r="CC473" s="135"/>
      <c r="CD473" s="135"/>
      <c r="CE473" s="135"/>
      <c r="CF473" s="135"/>
      <c r="CG473" s="135"/>
      <c r="CH473" s="135"/>
      <c r="CI473" s="135"/>
      <c r="CJ473" s="135"/>
      <c r="CK473" s="135"/>
      <c r="CL473" s="135"/>
      <c r="CM473" s="135"/>
      <c r="CN473" s="135"/>
      <c r="CO473" s="135"/>
      <c r="CP473" s="135"/>
      <c r="CQ473" s="135"/>
      <c r="CR473" s="135"/>
      <c r="CS473" s="135"/>
      <c r="CT473" s="135"/>
      <c r="CU473" s="135"/>
      <c r="CV473" s="135"/>
      <c r="CW473" s="135"/>
      <c r="CX473" s="135"/>
      <c r="CY473" s="135"/>
      <c r="CZ473" s="135"/>
      <c r="DA473" s="135"/>
      <c r="DB473" s="135"/>
      <c r="DC473" s="135"/>
      <c r="DD473" s="135"/>
      <c r="DE473" s="135"/>
      <c r="DF473" s="135"/>
      <c r="DG473" s="135"/>
      <c r="DH473" s="135"/>
      <c r="DI473" s="135"/>
      <c r="DJ473" s="135"/>
      <c r="DK473" s="135"/>
    </row>
    <row r="474" spans="1:115" s="136" customFormat="1" ht="25.5">
      <c r="A474" s="134"/>
      <c r="B474" s="80">
        <v>132</v>
      </c>
      <c r="C474" s="223" t="s">
        <v>4052</v>
      </c>
      <c r="D474" s="223" t="s">
        <v>4046</v>
      </c>
      <c r="E474" s="223" t="s">
        <v>4053</v>
      </c>
      <c r="F474" s="223" t="s">
        <v>4054</v>
      </c>
      <c r="G474" s="224" t="s">
        <v>4055</v>
      </c>
      <c r="H474" s="223"/>
      <c r="I474" s="224"/>
      <c r="J474" s="251" t="s">
        <v>5145</v>
      </c>
      <c r="K474" s="226">
        <v>42758</v>
      </c>
      <c r="L474" s="227" t="s">
        <v>4054</v>
      </c>
      <c r="M474" s="134"/>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5"/>
      <c r="AL474" s="135"/>
      <c r="AM474" s="135"/>
      <c r="AN474" s="135"/>
      <c r="AO474" s="135"/>
      <c r="AP474" s="135"/>
      <c r="AQ474" s="135"/>
      <c r="AR474" s="135"/>
      <c r="AS474" s="135"/>
      <c r="AT474" s="135"/>
      <c r="AU474" s="135"/>
      <c r="AV474" s="135"/>
      <c r="AW474" s="135"/>
      <c r="AX474" s="135"/>
      <c r="AY474" s="135"/>
      <c r="AZ474" s="135"/>
      <c r="BA474" s="135"/>
      <c r="BB474" s="135"/>
      <c r="BC474" s="135"/>
      <c r="BD474" s="135"/>
      <c r="BE474" s="135"/>
      <c r="BF474" s="135"/>
      <c r="BG474" s="135"/>
      <c r="BH474" s="135"/>
      <c r="BI474" s="135"/>
      <c r="BJ474" s="135"/>
      <c r="BK474" s="135"/>
      <c r="BL474" s="135"/>
      <c r="BM474" s="135"/>
      <c r="BN474" s="135"/>
      <c r="BO474" s="135"/>
      <c r="BP474" s="135"/>
      <c r="BQ474" s="135"/>
      <c r="BR474" s="135"/>
      <c r="BS474" s="135"/>
      <c r="BT474" s="135"/>
      <c r="BU474" s="135"/>
      <c r="BV474" s="135"/>
      <c r="BW474" s="135"/>
      <c r="BX474" s="135"/>
      <c r="BY474" s="135"/>
      <c r="BZ474" s="135"/>
      <c r="CA474" s="135"/>
      <c r="CB474" s="135"/>
      <c r="CC474" s="135"/>
      <c r="CD474" s="135"/>
      <c r="CE474" s="135"/>
      <c r="CF474" s="135"/>
      <c r="CG474" s="135"/>
      <c r="CH474" s="135"/>
      <c r="CI474" s="135"/>
      <c r="CJ474" s="135"/>
      <c r="CK474" s="135"/>
      <c r="CL474" s="135"/>
      <c r="CM474" s="135"/>
      <c r="CN474" s="135"/>
      <c r="CO474" s="135"/>
      <c r="CP474" s="135"/>
      <c r="CQ474" s="135"/>
      <c r="CR474" s="135"/>
      <c r="CS474" s="135"/>
      <c r="CT474" s="135"/>
      <c r="CU474" s="135"/>
      <c r="CV474" s="135"/>
      <c r="CW474" s="135"/>
      <c r="CX474" s="135"/>
      <c r="CY474" s="135"/>
      <c r="CZ474" s="135"/>
      <c r="DA474" s="135"/>
      <c r="DB474" s="135"/>
      <c r="DC474" s="135"/>
      <c r="DD474" s="135"/>
      <c r="DE474" s="135"/>
      <c r="DF474" s="135"/>
      <c r="DG474" s="135"/>
      <c r="DH474" s="135"/>
      <c r="DI474" s="135"/>
      <c r="DJ474" s="135"/>
      <c r="DK474" s="135"/>
    </row>
    <row r="475" spans="1:115" s="136" customFormat="1" ht="25.5">
      <c r="A475" s="134"/>
      <c r="B475" s="80">
        <v>133</v>
      </c>
      <c r="C475" s="223" t="s">
        <v>4057</v>
      </c>
      <c r="D475" s="223" t="s">
        <v>4058</v>
      </c>
      <c r="E475" s="223" t="s">
        <v>4059</v>
      </c>
      <c r="F475" s="223" t="s">
        <v>4060</v>
      </c>
      <c r="G475" s="224" t="s">
        <v>4061</v>
      </c>
      <c r="H475" s="223"/>
      <c r="I475" s="224"/>
      <c r="J475" s="251" t="s">
        <v>5145</v>
      </c>
      <c r="K475" s="226">
        <v>42894</v>
      </c>
      <c r="L475" s="227" t="s">
        <v>4337</v>
      </c>
      <c r="M475" s="134"/>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5"/>
      <c r="AL475" s="135"/>
      <c r="AM475" s="135"/>
      <c r="AN475" s="135"/>
      <c r="AO475" s="135"/>
      <c r="AP475" s="135"/>
      <c r="AQ475" s="135"/>
      <c r="AR475" s="135"/>
      <c r="AS475" s="135"/>
      <c r="AT475" s="135"/>
      <c r="AU475" s="135"/>
      <c r="AV475" s="135"/>
      <c r="AW475" s="135"/>
      <c r="AX475" s="135"/>
      <c r="AY475" s="135"/>
      <c r="AZ475" s="135"/>
      <c r="BA475" s="135"/>
      <c r="BB475" s="135"/>
      <c r="BC475" s="135"/>
      <c r="BD475" s="135"/>
      <c r="BE475" s="135"/>
      <c r="BF475" s="135"/>
      <c r="BG475" s="135"/>
      <c r="BH475" s="135"/>
      <c r="BI475" s="135"/>
      <c r="BJ475" s="135"/>
      <c r="BK475" s="135"/>
      <c r="BL475" s="135"/>
      <c r="BM475" s="135"/>
      <c r="BN475" s="135"/>
      <c r="BO475" s="135"/>
      <c r="BP475" s="135"/>
      <c r="BQ475" s="135"/>
      <c r="BR475" s="135"/>
      <c r="BS475" s="135"/>
      <c r="BT475" s="135"/>
      <c r="BU475" s="135"/>
      <c r="BV475" s="135"/>
      <c r="BW475" s="135"/>
      <c r="BX475" s="135"/>
      <c r="BY475" s="135"/>
      <c r="BZ475" s="135"/>
      <c r="CA475" s="135"/>
      <c r="CB475" s="135"/>
      <c r="CC475" s="135"/>
      <c r="CD475" s="135"/>
      <c r="CE475" s="135"/>
      <c r="CF475" s="135"/>
      <c r="CG475" s="135"/>
      <c r="CH475" s="135"/>
      <c r="CI475" s="135"/>
      <c r="CJ475" s="135"/>
      <c r="CK475" s="135"/>
      <c r="CL475" s="135"/>
      <c r="CM475" s="135"/>
      <c r="CN475" s="135"/>
      <c r="CO475" s="135"/>
      <c r="CP475" s="135"/>
      <c r="CQ475" s="135"/>
      <c r="CR475" s="135"/>
      <c r="CS475" s="135"/>
      <c r="CT475" s="135"/>
      <c r="CU475" s="135"/>
      <c r="CV475" s="135"/>
      <c r="CW475" s="135"/>
      <c r="CX475" s="135"/>
      <c r="CY475" s="135"/>
      <c r="CZ475" s="135"/>
      <c r="DA475" s="135"/>
      <c r="DB475" s="135"/>
      <c r="DC475" s="135"/>
      <c r="DD475" s="135"/>
      <c r="DE475" s="135"/>
      <c r="DF475" s="135"/>
      <c r="DG475" s="135"/>
      <c r="DH475" s="135"/>
      <c r="DI475" s="135"/>
      <c r="DJ475" s="135"/>
      <c r="DK475" s="135"/>
    </row>
    <row r="476" spans="1:115" s="136" customFormat="1" ht="25.5">
      <c r="A476" s="134"/>
      <c r="B476" s="80">
        <v>134</v>
      </c>
      <c r="C476" s="223" t="s">
        <v>4062</v>
      </c>
      <c r="D476" s="223" t="s">
        <v>4063</v>
      </c>
      <c r="E476" s="223" t="s">
        <v>4064</v>
      </c>
      <c r="F476" s="251" t="s">
        <v>4065</v>
      </c>
      <c r="G476" s="224" t="s">
        <v>4066</v>
      </c>
      <c r="H476" s="223"/>
      <c r="I476" s="224"/>
      <c r="J476" s="251" t="s">
        <v>5145</v>
      </c>
      <c r="K476" s="226">
        <v>42894</v>
      </c>
      <c r="L476" s="227" t="s">
        <v>4338</v>
      </c>
      <c r="M476" s="134"/>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5"/>
      <c r="AL476" s="135"/>
      <c r="AM476" s="135"/>
      <c r="AN476" s="135"/>
      <c r="AO476" s="135"/>
      <c r="AP476" s="135"/>
      <c r="AQ476" s="135"/>
      <c r="AR476" s="135"/>
      <c r="AS476" s="135"/>
      <c r="AT476" s="135"/>
      <c r="AU476" s="135"/>
      <c r="AV476" s="135"/>
      <c r="AW476" s="135"/>
      <c r="AX476" s="135"/>
      <c r="AY476" s="135"/>
      <c r="AZ476" s="135"/>
      <c r="BA476" s="135"/>
      <c r="BB476" s="135"/>
      <c r="BC476" s="135"/>
      <c r="BD476" s="135"/>
      <c r="BE476" s="135"/>
      <c r="BF476" s="135"/>
      <c r="BG476" s="135"/>
      <c r="BH476" s="135"/>
      <c r="BI476" s="135"/>
      <c r="BJ476" s="135"/>
      <c r="BK476" s="135"/>
      <c r="BL476" s="135"/>
      <c r="BM476" s="135"/>
      <c r="BN476" s="135"/>
      <c r="BO476" s="135"/>
      <c r="BP476" s="135"/>
      <c r="BQ476" s="135"/>
      <c r="BR476" s="135"/>
      <c r="BS476" s="135"/>
      <c r="BT476" s="135"/>
      <c r="BU476" s="135"/>
      <c r="BV476" s="135"/>
      <c r="BW476" s="135"/>
      <c r="BX476" s="135"/>
      <c r="BY476" s="135"/>
      <c r="BZ476" s="135"/>
      <c r="CA476" s="135"/>
      <c r="CB476" s="135"/>
      <c r="CC476" s="135"/>
      <c r="CD476" s="135"/>
      <c r="CE476" s="135"/>
      <c r="CF476" s="135"/>
      <c r="CG476" s="135"/>
      <c r="CH476" s="135"/>
      <c r="CI476" s="135"/>
      <c r="CJ476" s="135"/>
      <c r="CK476" s="135"/>
      <c r="CL476" s="135"/>
      <c r="CM476" s="135"/>
      <c r="CN476" s="135"/>
      <c r="CO476" s="135"/>
      <c r="CP476" s="135"/>
      <c r="CQ476" s="135"/>
      <c r="CR476" s="135"/>
      <c r="CS476" s="135"/>
      <c r="CT476" s="135"/>
      <c r="CU476" s="135"/>
      <c r="CV476" s="135"/>
      <c r="CW476" s="135"/>
      <c r="CX476" s="135"/>
      <c r="CY476" s="135"/>
      <c r="CZ476" s="135"/>
      <c r="DA476" s="135"/>
      <c r="DB476" s="135"/>
      <c r="DC476" s="135"/>
      <c r="DD476" s="135"/>
      <c r="DE476" s="135"/>
      <c r="DF476" s="135"/>
      <c r="DG476" s="135"/>
      <c r="DH476" s="135"/>
      <c r="DI476" s="135"/>
      <c r="DJ476" s="135"/>
      <c r="DK476" s="135"/>
    </row>
    <row r="477" spans="1:115" s="136" customFormat="1" ht="25.5">
      <c r="A477" s="134"/>
      <c r="B477" s="80">
        <v>135</v>
      </c>
      <c r="C477" s="223" t="s">
        <v>4067</v>
      </c>
      <c r="D477" s="223" t="s">
        <v>750</v>
      </c>
      <c r="E477" s="250" t="s">
        <v>8424</v>
      </c>
      <c r="F477" s="223" t="s">
        <v>4068</v>
      </c>
      <c r="G477" s="224" t="s">
        <v>756</v>
      </c>
      <c r="H477" s="223" t="s">
        <v>5145</v>
      </c>
      <c r="I477" s="224"/>
      <c r="J477" s="251"/>
      <c r="K477" s="226">
        <v>42892</v>
      </c>
      <c r="L477" s="227" t="s">
        <v>4339</v>
      </c>
      <c r="M477" s="134"/>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5"/>
      <c r="AL477" s="135"/>
      <c r="AM477" s="135"/>
      <c r="AN477" s="135"/>
      <c r="AO477" s="135"/>
      <c r="AP477" s="135"/>
      <c r="AQ477" s="135"/>
      <c r="AR477" s="135"/>
      <c r="AS477" s="135"/>
      <c r="AT477" s="135"/>
      <c r="AU477" s="135"/>
      <c r="AV477" s="135"/>
      <c r="AW477" s="135"/>
      <c r="AX477" s="135"/>
      <c r="AY477" s="135"/>
      <c r="AZ477" s="135"/>
      <c r="BA477" s="135"/>
      <c r="BB477" s="135"/>
      <c r="BC477" s="135"/>
      <c r="BD477" s="135"/>
      <c r="BE477" s="135"/>
      <c r="BF477" s="135"/>
      <c r="BG477" s="135"/>
      <c r="BH477" s="135"/>
      <c r="BI477" s="135"/>
      <c r="BJ477" s="135"/>
      <c r="BK477" s="135"/>
      <c r="BL477" s="135"/>
      <c r="BM477" s="135"/>
      <c r="BN477" s="135"/>
      <c r="BO477" s="135"/>
      <c r="BP477" s="135"/>
      <c r="BQ477" s="135"/>
      <c r="BR477" s="135"/>
      <c r="BS477" s="135"/>
      <c r="BT477" s="135"/>
      <c r="BU477" s="135"/>
      <c r="BV477" s="135"/>
      <c r="BW477" s="135"/>
      <c r="BX477" s="135"/>
      <c r="BY477" s="135"/>
      <c r="BZ477" s="135"/>
      <c r="CA477" s="135"/>
      <c r="CB477" s="135"/>
      <c r="CC477" s="135"/>
      <c r="CD477" s="135"/>
      <c r="CE477" s="135"/>
      <c r="CF477" s="135"/>
      <c r="CG477" s="135"/>
      <c r="CH477" s="135"/>
      <c r="CI477" s="135"/>
      <c r="CJ477" s="135"/>
      <c r="CK477" s="135"/>
      <c r="CL477" s="135"/>
      <c r="CM477" s="135"/>
      <c r="CN477" s="135"/>
      <c r="CO477" s="135"/>
      <c r="CP477" s="135"/>
      <c r="CQ477" s="135"/>
      <c r="CR477" s="135"/>
      <c r="CS477" s="135"/>
      <c r="CT477" s="135"/>
      <c r="CU477" s="135"/>
      <c r="CV477" s="135"/>
      <c r="CW477" s="135"/>
      <c r="CX477" s="135"/>
      <c r="CY477" s="135"/>
      <c r="CZ477" s="135"/>
      <c r="DA477" s="135"/>
      <c r="DB477" s="135"/>
      <c r="DC477" s="135"/>
      <c r="DD477" s="135"/>
      <c r="DE477" s="135"/>
      <c r="DF477" s="135"/>
      <c r="DG477" s="135"/>
      <c r="DH477" s="135"/>
      <c r="DI477" s="135"/>
      <c r="DJ477" s="135"/>
      <c r="DK477" s="135"/>
    </row>
    <row r="478" spans="1:115" s="136" customFormat="1" ht="25.5">
      <c r="A478" s="134"/>
      <c r="B478" s="80">
        <v>136</v>
      </c>
      <c r="C478" s="223" t="s">
        <v>4069</v>
      </c>
      <c r="D478" s="223" t="s">
        <v>4070</v>
      </c>
      <c r="E478" s="223" t="s">
        <v>4071</v>
      </c>
      <c r="F478" s="223" t="s">
        <v>4072</v>
      </c>
      <c r="G478" s="224" t="s">
        <v>4911</v>
      </c>
      <c r="H478" s="223"/>
      <c r="I478" s="224"/>
      <c r="J478" s="251" t="s">
        <v>5145</v>
      </c>
      <c r="K478" s="226">
        <v>42745</v>
      </c>
      <c r="L478" s="227" t="s">
        <v>4340</v>
      </c>
      <c r="M478" s="134"/>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5"/>
      <c r="AL478" s="135"/>
      <c r="AM478" s="135"/>
      <c r="AN478" s="135"/>
      <c r="AO478" s="135"/>
      <c r="AP478" s="135"/>
      <c r="AQ478" s="135"/>
      <c r="AR478" s="135"/>
      <c r="AS478" s="135"/>
      <c r="AT478" s="135"/>
      <c r="AU478" s="135"/>
      <c r="AV478" s="135"/>
      <c r="AW478" s="135"/>
      <c r="AX478" s="135"/>
      <c r="AY478" s="135"/>
      <c r="AZ478" s="135"/>
      <c r="BA478" s="135"/>
      <c r="BB478" s="135"/>
      <c r="BC478" s="135"/>
      <c r="BD478" s="135"/>
      <c r="BE478" s="135"/>
      <c r="BF478" s="135"/>
      <c r="BG478" s="135"/>
      <c r="BH478" s="135"/>
      <c r="BI478" s="135"/>
      <c r="BJ478" s="135"/>
      <c r="BK478" s="135"/>
      <c r="BL478" s="135"/>
      <c r="BM478" s="135"/>
      <c r="BN478" s="135"/>
      <c r="BO478" s="135"/>
      <c r="BP478" s="135"/>
      <c r="BQ478" s="135"/>
      <c r="BR478" s="135"/>
      <c r="BS478" s="135"/>
      <c r="BT478" s="135"/>
      <c r="BU478" s="135"/>
      <c r="BV478" s="135"/>
      <c r="BW478" s="135"/>
      <c r="BX478" s="135"/>
      <c r="BY478" s="135"/>
      <c r="BZ478" s="135"/>
      <c r="CA478" s="135"/>
      <c r="CB478" s="135"/>
      <c r="CC478" s="135"/>
      <c r="CD478" s="135"/>
      <c r="CE478" s="135"/>
      <c r="CF478" s="135"/>
      <c r="CG478" s="135"/>
      <c r="CH478" s="135"/>
      <c r="CI478" s="135"/>
      <c r="CJ478" s="135"/>
      <c r="CK478" s="135"/>
      <c r="CL478" s="135"/>
      <c r="CM478" s="135"/>
      <c r="CN478" s="135"/>
      <c r="CO478" s="135"/>
      <c r="CP478" s="135"/>
      <c r="CQ478" s="135"/>
      <c r="CR478" s="135"/>
      <c r="CS478" s="135"/>
      <c r="CT478" s="135"/>
      <c r="CU478" s="135"/>
      <c r="CV478" s="135"/>
      <c r="CW478" s="135"/>
      <c r="CX478" s="135"/>
      <c r="CY478" s="135"/>
      <c r="CZ478" s="135"/>
      <c r="DA478" s="135"/>
      <c r="DB478" s="135"/>
      <c r="DC478" s="135"/>
      <c r="DD478" s="135"/>
      <c r="DE478" s="135"/>
      <c r="DF478" s="135"/>
      <c r="DG478" s="135"/>
      <c r="DH478" s="135"/>
      <c r="DI478" s="135"/>
      <c r="DJ478" s="135"/>
      <c r="DK478" s="135"/>
    </row>
    <row r="479" spans="1:115" s="136" customFormat="1" ht="25.5">
      <c r="A479" s="134"/>
      <c r="B479" s="80">
        <v>137</v>
      </c>
      <c r="C479" s="223" t="s">
        <v>8425</v>
      </c>
      <c r="D479" s="223" t="s">
        <v>3904</v>
      </c>
      <c r="E479" s="223" t="s">
        <v>4073</v>
      </c>
      <c r="F479" s="223" t="s">
        <v>4074</v>
      </c>
      <c r="G479" s="224" t="s">
        <v>4075</v>
      </c>
      <c r="H479" s="223"/>
      <c r="I479" s="224"/>
      <c r="J479" s="251" t="s">
        <v>5145</v>
      </c>
      <c r="K479" s="226">
        <v>42892</v>
      </c>
      <c r="L479" s="227" t="s">
        <v>4341</v>
      </c>
      <c r="M479" s="134"/>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5"/>
      <c r="AL479" s="135"/>
      <c r="AM479" s="135"/>
      <c r="AN479" s="135"/>
      <c r="AO479" s="135"/>
      <c r="AP479" s="135"/>
      <c r="AQ479" s="135"/>
      <c r="AR479" s="135"/>
      <c r="AS479" s="135"/>
      <c r="AT479" s="135"/>
      <c r="AU479" s="135"/>
      <c r="AV479" s="135"/>
      <c r="AW479" s="135"/>
      <c r="AX479" s="135"/>
      <c r="AY479" s="135"/>
      <c r="AZ479" s="135"/>
      <c r="BA479" s="135"/>
      <c r="BB479" s="135"/>
      <c r="BC479" s="135"/>
      <c r="BD479" s="135"/>
      <c r="BE479" s="135"/>
      <c r="BF479" s="135"/>
      <c r="BG479" s="135"/>
      <c r="BH479" s="135"/>
      <c r="BI479" s="135"/>
      <c r="BJ479" s="135"/>
      <c r="BK479" s="135"/>
      <c r="BL479" s="135"/>
      <c r="BM479" s="135"/>
      <c r="BN479" s="135"/>
      <c r="BO479" s="135"/>
      <c r="BP479" s="135"/>
      <c r="BQ479" s="135"/>
      <c r="BR479" s="135"/>
      <c r="BS479" s="135"/>
      <c r="BT479" s="135"/>
      <c r="BU479" s="135"/>
      <c r="BV479" s="135"/>
      <c r="BW479" s="135"/>
      <c r="BX479" s="135"/>
      <c r="BY479" s="135"/>
      <c r="BZ479" s="135"/>
      <c r="CA479" s="135"/>
      <c r="CB479" s="135"/>
      <c r="CC479" s="135"/>
      <c r="CD479" s="135"/>
      <c r="CE479" s="135"/>
      <c r="CF479" s="135"/>
      <c r="CG479" s="135"/>
      <c r="CH479" s="135"/>
      <c r="CI479" s="135"/>
      <c r="CJ479" s="135"/>
      <c r="CK479" s="135"/>
      <c r="CL479" s="135"/>
      <c r="CM479" s="135"/>
      <c r="CN479" s="135"/>
      <c r="CO479" s="135"/>
      <c r="CP479" s="135"/>
      <c r="CQ479" s="135"/>
      <c r="CR479" s="135"/>
      <c r="CS479" s="135"/>
      <c r="CT479" s="135"/>
      <c r="CU479" s="135"/>
      <c r="CV479" s="135"/>
      <c r="CW479" s="135"/>
      <c r="CX479" s="135"/>
      <c r="CY479" s="135"/>
      <c r="CZ479" s="135"/>
      <c r="DA479" s="135"/>
      <c r="DB479" s="135"/>
      <c r="DC479" s="135"/>
      <c r="DD479" s="135"/>
      <c r="DE479" s="135"/>
      <c r="DF479" s="135"/>
      <c r="DG479" s="135"/>
      <c r="DH479" s="135"/>
      <c r="DI479" s="135"/>
      <c r="DJ479" s="135"/>
      <c r="DK479" s="135"/>
    </row>
    <row r="480" spans="1:115" s="136" customFormat="1" ht="25.5">
      <c r="A480" s="134"/>
      <c r="B480" s="80">
        <v>138</v>
      </c>
      <c r="C480" s="223" t="s">
        <v>3903</v>
      </c>
      <c r="D480" s="223" t="s">
        <v>3904</v>
      </c>
      <c r="E480" s="223" t="s">
        <v>4076</v>
      </c>
      <c r="F480" s="223" t="s">
        <v>4077</v>
      </c>
      <c r="G480" s="224" t="s">
        <v>797</v>
      </c>
      <c r="H480" s="223"/>
      <c r="I480" s="224"/>
      <c r="J480" s="251" t="s">
        <v>5145</v>
      </c>
      <c r="K480" s="226">
        <v>42745</v>
      </c>
      <c r="L480" s="227" t="s">
        <v>4342</v>
      </c>
      <c r="M480" s="134"/>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5"/>
      <c r="AL480" s="135"/>
      <c r="AM480" s="135"/>
      <c r="AN480" s="135"/>
      <c r="AO480" s="135"/>
      <c r="AP480" s="135"/>
      <c r="AQ480" s="135"/>
      <c r="AR480" s="135"/>
      <c r="AS480" s="135"/>
      <c r="AT480" s="135"/>
      <c r="AU480" s="135"/>
      <c r="AV480" s="135"/>
      <c r="AW480" s="135"/>
      <c r="AX480" s="135"/>
      <c r="AY480" s="135"/>
      <c r="AZ480" s="135"/>
      <c r="BA480" s="135"/>
      <c r="BB480" s="135"/>
      <c r="BC480" s="135"/>
      <c r="BD480" s="135"/>
      <c r="BE480" s="135"/>
      <c r="BF480" s="135"/>
      <c r="BG480" s="135"/>
      <c r="BH480" s="135"/>
      <c r="BI480" s="135"/>
      <c r="BJ480" s="135"/>
      <c r="BK480" s="135"/>
      <c r="BL480" s="135"/>
      <c r="BM480" s="135"/>
      <c r="BN480" s="135"/>
      <c r="BO480" s="135"/>
      <c r="BP480" s="135"/>
      <c r="BQ480" s="135"/>
      <c r="BR480" s="135"/>
      <c r="BS480" s="135"/>
      <c r="BT480" s="135"/>
      <c r="BU480" s="135"/>
      <c r="BV480" s="135"/>
      <c r="BW480" s="135"/>
      <c r="BX480" s="135"/>
      <c r="BY480" s="135"/>
      <c r="BZ480" s="135"/>
      <c r="CA480" s="135"/>
      <c r="CB480" s="135"/>
      <c r="CC480" s="135"/>
      <c r="CD480" s="135"/>
      <c r="CE480" s="135"/>
      <c r="CF480" s="135"/>
      <c r="CG480" s="135"/>
      <c r="CH480" s="135"/>
      <c r="CI480" s="135"/>
      <c r="CJ480" s="135"/>
      <c r="CK480" s="135"/>
      <c r="CL480" s="135"/>
      <c r="CM480" s="135"/>
      <c r="CN480" s="135"/>
      <c r="CO480" s="135"/>
      <c r="CP480" s="135"/>
      <c r="CQ480" s="135"/>
      <c r="CR480" s="135"/>
      <c r="CS480" s="135"/>
      <c r="CT480" s="135"/>
      <c r="CU480" s="135"/>
      <c r="CV480" s="135"/>
      <c r="CW480" s="135"/>
      <c r="CX480" s="135"/>
      <c r="CY480" s="135"/>
      <c r="CZ480" s="135"/>
      <c r="DA480" s="135"/>
      <c r="DB480" s="135"/>
      <c r="DC480" s="135"/>
      <c r="DD480" s="135"/>
      <c r="DE480" s="135"/>
      <c r="DF480" s="135"/>
      <c r="DG480" s="135"/>
      <c r="DH480" s="135"/>
      <c r="DI480" s="135"/>
      <c r="DJ480" s="135"/>
      <c r="DK480" s="135"/>
    </row>
    <row r="481" spans="1:115" s="136" customFormat="1" ht="25.5">
      <c r="A481" s="134"/>
      <c r="B481" s="80">
        <v>139</v>
      </c>
      <c r="C481" s="223" t="s">
        <v>4078</v>
      </c>
      <c r="D481" s="223" t="s">
        <v>4079</v>
      </c>
      <c r="E481" s="223" t="s">
        <v>4080</v>
      </c>
      <c r="F481" s="223" t="s">
        <v>4081</v>
      </c>
      <c r="G481" s="224" t="s">
        <v>4082</v>
      </c>
      <c r="H481" s="223"/>
      <c r="I481" s="224"/>
      <c r="J481" s="223" t="s">
        <v>5145</v>
      </c>
      <c r="K481" s="226">
        <v>42804</v>
      </c>
      <c r="L481" s="223" t="s">
        <v>4343</v>
      </c>
      <c r="M481" s="134"/>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5"/>
      <c r="AY481" s="135"/>
      <c r="AZ481" s="135"/>
      <c r="BA481" s="135"/>
      <c r="BB481" s="135"/>
      <c r="BC481" s="135"/>
      <c r="BD481" s="135"/>
      <c r="BE481" s="135"/>
      <c r="BF481" s="135"/>
      <c r="BG481" s="135"/>
      <c r="BH481" s="135"/>
      <c r="BI481" s="135"/>
      <c r="BJ481" s="135"/>
      <c r="BK481" s="135"/>
      <c r="BL481" s="135"/>
      <c r="BM481" s="135"/>
      <c r="BN481" s="135"/>
      <c r="BO481" s="135"/>
      <c r="BP481" s="135"/>
      <c r="BQ481" s="135"/>
      <c r="BR481" s="135"/>
      <c r="BS481" s="135"/>
      <c r="BT481" s="135"/>
      <c r="BU481" s="135"/>
      <c r="BV481" s="135"/>
      <c r="BW481" s="135"/>
      <c r="BX481" s="135"/>
      <c r="BY481" s="135"/>
      <c r="BZ481" s="135"/>
      <c r="CA481" s="135"/>
      <c r="CB481" s="135"/>
      <c r="CC481" s="135"/>
      <c r="CD481" s="135"/>
      <c r="CE481" s="135"/>
      <c r="CF481" s="135"/>
      <c r="CG481" s="135"/>
      <c r="CH481" s="135"/>
      <c r="CI481" s="135"/>
      <c r="CJ481" s="135"/>
      <c r="CK481" s="135"/>
      <c r="CL481" s="135"/>
      <c r="CM481" s="135"/>
      <c r="CN481" s="135"/>
      <c r="CO481" s="135"/>
      <c r="CP481" s="135"/>
      <c r="CQ481" s="135"/>
      <c r="CR481" s="135"/>
      <c r="CS481" s="135"/>
      <c r="CT481" s="135"/>
      <c r="CU481" s="135"/>
      <c r="CV481" s="135"/>
      <c r="CW481" s="135"/>
      <c r="CX481" s="135"/>
      <c r="CY481" s="135"/>
      <c r="CZ481" s="135"/>
      <c r="DA481" s="135"/>
      <c r="DB481" s="135"/>
      <c r="DC481" s="135"/>
      <c r="DD481" s="135"/>
      <c r="DE481" s="135"/>
      <c r="DF481" s="135"/>
      <c r="DG481" s="135"/>
      <c r="DH481" s="135"/>
      <c r="DI481" s="135"/>
      <c r="DJ481" s="135"/>
      <c r="DK481" s="135"/>
    </row>
    <row r="482" spans="1:115" s="136" customFormat="1" ht="25.5">
      <c r="A482" s="134"/>
      <c r="B482" s="80">
        <v>140</v>
      </c>
      <c r="C482" s="251" t="s">
        <v>4912</v>
      </c>
      <c r="D482" s="251" t="s">
        <v>4913</v>
      </c>
      <c r="E482" s="251" t="s">
        <v>4914</v>
      </c>
      <c r="F482" s="251" t="s">
        <v>4915</v>
      </c>
      <c r="G482" s="234" t="s">
        <v>3960</v>
      </c>
      <c r="H482" s="251" t="s">
        <v>5145</v>
      </c>
      <c r="I482" s="234"/>
      <c r="J482" s="251"/>
      <c r="K482" s="226">
        <v>42811</v>
      </c>
      <c r="L482" s="235" t="s">
        <v>5006</v>
      </c>
      <c r="M482" s="134"/>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5"/>
      <c r="AY482" s="135"/>
      <c r="AZ482" s="135"/>
      <c r="BA482" s="135"/>
      <c r="BB482" s="135"/>
      <c r="BC482" s="135"/>
      <c r="BD482" s="135"/>
      <c r="BE482" s="135"/>
      <c r="BF482" s="135"/>
      <c r="BG482" s="135"/>
      <c r="BH482" s="135"/>
      <c r="BI482" s="135"/>
      <c r="BJ482" s="135"/>
      <c r="BK482" s="135"/>
      <c r="BL482" s="135"/>
      <c r="BM482" s="135"/>
      <c r="BN482" s="135"/>
      <c r="BO482" s="135"/>
      <c r="BP482" s="135"/>
      <c r="BQ482" s="135"/>
      <c r="BR482" s="135"/>
      <c r="BS482" s="135"/>
      <c r="BT482" s="135"/>
      <c r="BU482" s="135"/>
      <c r="BV482" s="135"/>
      <c r="BW482" s="135"/>
      <c r="BX482" s="135"/>
      <c r="BY482" s="135"/>
      <c r="BZ482" s="135"/>
      <c r="CA482" s="135"/>
      <c r="CB482" s="135"/>
      <c r="CC482" s="135"/>
      <c r="CD482" s="135"/>
      <c r="CE482" s="135"/>
      <c r="CF482" s="135"/>
      <c r="CG482" s="135"/>
      <c r="CH482" s="135"/>
      <c r="CI482" s="135"/>
      <c r="CJ482" s="135"/>
      <c r="CK482" s="135"/>
      <c r="CL482" s="135"/>
      <c r="CM482" s="135"/>
      <c r="CN482" s="135"/>
      <c r="CO482" s="135"/>
      <c r="CP482" s="135"/>
      <c r="CQ482" s="135"/>
      <c r="CR482" s="135"/>
      <c r="CS482" s="135"/>
      <c r="CT482" s="135"/>
      <c r="CU482" s="135"/>
      <c r="CV482" s="135"/>
      <c r="CW482" s="135"/>
      <c r="CX482" s="135"/>
      <c r="CY482" s="135"/>
      <c r="CZ482" s="135"/>
      <c r="DA482" s="135"/>
      <c r="DB482" s="135"/>
      <c r="DC482" s="135"/>
      <c r="DD482" s="135"/>
      <c r="DE482" s="135"/>
      <c r="DF482" s="135"/>
      <c r="DG482" s="135"/>
      <c r="DH482" s="135"/>
      <c r="DI482" s="135"/>
      <c r="DJ482" s="135"/>
      <c r="DK482" s="135"/>
    </row>
    <row r="483" spans="1:115" s="136" customFormat="1" ht="25.5">
      <c r="A483" s="134"/>
      <c r="B483" s="80">
        <v>141</v>
      </c>
      <c r="C483" s="223" t="s">
        <v>4916</v>
      </c>
      <c r="D483" s="223" t="s">
        <v>4056</v>
      </c>
      <c r="E483" s="223" t="s">
        <v>4917</v>
      </c>
      <c r="F483" s="223" t="s">
        <v>4918</v>
      </c>
      <c r="G483" s="224" t="s">
        <v>4919</v>
      </c>
      <c r="H483" s="223" t="s">
        <v>5145</v>
      </c>
      <c r="I483" s="224"/>
      <c r="J483" s="223"/>
      <c r="K483" s="233">
        <v>42811</v>
      </c>
      <c r="L483" s="223" t="s">
        <v>5007</v>
      </c>
      <c r="M483" s="134"/>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5"/>
      <c r="AY483" s="135"/>
      <c r="AZ483" s="135"/>
      <c r="BA483" s="135"/>
      <c r="BB483" s="135"/>
      <c r="BC483" s="135"/>
      <c r="BD483" s="135"/>
      <c r="BE483" s="135"/>
      <c r="BF483" s="135"/>
      <c r="BG483" s="135"/>
      <c r="BH483" s="135"/>
      <c r="BI483" s="135"/>
      <c r="BJ483" s="135"/>
      <c r="BK483" s="135"/>
      <c r="BL483" s="135"/>
      <c r="BM483" s="135"/>
      <c r="BN483" s="135"/>
      <c r="BO483" s="135"/>
      <c r="BP483" s="135"/>
      <c r="BQ483" s="135"/>
      <c r="BR483" s="135"/>
      <c r="BS483" s="135"/>
      <c r="BT483" s="135"/>
      <c r="BU483" s="135"/>
      <c r="BV483" s="135"/>
      <c r="BW483" s="135"/>
      <c r="BX483" s="135"/>
      <c r="BY483" s="135"/>
      <c r="BZ483" s="135"/>
      <c r="CA483" s="135"/>
      <c r="CB483" s="135"/>
      <c r="CC483" s="135"/>
      <c r="CD483" s="135"/>
      <c r="CE483" s="135"/>
      <c r="CF483" s="135"/>
      <c r="CG483" s="135"/>
      <c r="CH483" s="135"/>
      <c r="CI483" s="135"/>
      <c r="CJ483" s="135"/>
      <c r="CK483" s="135"/>
      <c r="CL483" s="135"/>
      <c r="CM483" s="135"/>
      <c r="CN483" s="135"/>
      <c r="CO483" s="135"/>
      <c r="CP483" s="135"/>
      <c r="CQ483" s="135"/>
      <c r="CR483" s="135"/>
      <c r="CS483" s="135"/>
      <c r="CT483" s="135"/>
      <c r="CU483" s="135"/>
      <c r="CV483" s="135"/>
      <c r="CW483" s="135"/>
      <c r="CX483" s="135"/>
      <c r="CY483" s="135"/>
      <c r="CZ483" s="135"/>
      <c r="DA483" s="135"/>
      <c r="DB483" s="135"/>
      <c r="DC483" s="135"/>
      <c r="DD483" s="135"/>
      <c r="DE483" s="135"/>
      <c r="DF483" s="135"/>
      <c r="DG483" s="135"/>
      <c r="DH483" s="135"/>
      <c r="DI483" s="135"/>
      <c r="DJ483" s="135"/>
      <c r="DK483" s="135"/>
    </row>
    <row r="484" spans="1:115" s="136" customFormat="1" ht="25.5">
      <c r="A484" s="134"/>
      <c r="B484" s="80">
        <v>142</v>
      </c>
      <c r="C484" s="223" t="s">
        <v>4920</v>
      </c>
      <c r="D484" s="223" t="s">
        <v>4921</v>
      </c>
      <c r="E484" s="527" t="s">
        <v>4922</v>
      </c>
      <c r="F484" s="527" t="s">
        <v>4923</v>
      </c>
      <c r="G484" s="224" t="s">
        <v>4924</v>
      </c>
      <c r="H484" s="223" t="s">
        <v>5145</v>
      </c>
      <c r="I484" s="224"/>
      <c r="J484" s="223"/>
      <c r="K484" s="233">
        <v>42786</v>
      </c>
      <c r="L484" s="223" t="s">
        <v>5008</v>
      </c>
      <c r="M484" s="134"/>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5"/>
      <c r="AL484" s="135"/>
      <c r="AM484" s="135"/>
      <c r="AN484" s="135"/>
      <c r="AO484" s="135"/>
      <c r="AP484" s="135"/>
      <c r="AQ484" s="135"/>
      <c r="AR484" s="135"/>
      <c r="AS484" s="135"/>
      <c r="AT484" s="135"/>
      <c r="AU484" s="135"/>
      <c r="AV484" s="135"/>
      <c r="AW484" s="135"/>
      <c r="AX484" s="135"/>
      <c r="AY484" s="135"/>
      <c r="AZ484" s="135"/>
      <c r="BA484" s="135"/>
      <c r="BB484" s="135"/>
      <c r="BC484" s="135"/>
      <c r="BD484" s="135"/>
      <c r="BE484" s="135"/>
      <c r="BF484" s="135"/>
      <c r="BG484" s="135"/>
      <c r="BH484" s="135"/>
      <c r="BI484" s="135"/>
      <c r="BJ484" s="135"/>
      <c r="BK484" s="135"/>
      <c r="BL484" s="135"/>
      <c r="BM484" s="135"/>
      <c r="BN484" s="135"/>
      <c r="BO484" s="135"/>
      <c r="BP484" s="135"/>
      <c r="BQ484" s="135"/>
      <c r="BR484" s="135"/>
      <c r="BS484" s="135"/>
      <c r="BT484" s="135"/>
      <c r="BU484" s="135"/>
      <c r="BV484" s="135"/>
      <c r="BW484" s="135"/>
      <c r="BX484" s="135"/>
      <c r="BY484" s="135"/>
      <c r="BZ484" s="135"/>
      <c r="CA484" s="135"/>
      <c r="CB484" s="135"/>
      <c r="CC484" s="135"/>
      <c r="CD484" s="135"/>
      <c r="CE484" s="135"/>
      <c r="CF484" s="135"/>
      <c r="CG484" s="135"/>
      <c r="CH484" s="135"/>
      <c r="CI484" s="135"/>
      <c r="CJ484" s="135"/>
      <c r="CK484" s="135"/>
      <c r="CL484" s="135"/>
      <c r="CM484" s="135"/>
      <c r="CN484" s="135"/>
      <c r="CO484" s="135"/>
      <c r="CP484" s="135"/>
      <c r="CQ484" s="135"/>
      <c r="CR484" s="135"/>
      <c r="CS484" s="135"/>
      <c r="CT484" s="135"/>
      <c r="CU484" s="135"/>
      <c r="CV484" s="135"/>
      <c r="CW484" s="135"/>
      <c r="CX484" s="135"/>
      <c r="CY484" s="135"/>
      <c r="CZ484" s="135"/>
      <c r="DA484" s="135"/>
      <c r="DB484" s="135"/>
      <c r="DC484" s="135"/>
      <c r="DD484" s="135"/>
      <c r="DE484" s="135"/>
      <c r="DF484" s="135"/>
      <c r="DG484" s="135"/>
      <c r="DH484" s="135"/>
      <c r="DI484" s="135"/>
      <c r="DJ484" s="135"/>
      <c r="DK484" s="135"/>
    </row>
    <row r="485" spans="1:115" s="136" customFormat="1" ht="25.5">
      <c r="A485" s="134"/>
      <c r="B485" s="80">
        <v>143</v>
      </c>
      <c r="C485" s="250" t="s">
        <v>4925</v>
      </c>
      <c r="D485" s="250" t="s">
        <v>4921</v>
      </c>
      <c r="E485" s="528"/>
      <c r="F485" s="528"/>
      <c r="G485" s="236" t="s">
        <v>4924</v>
      </c>
      <c r="H485" s="250" t="s">
        <v>5145</v>
      </c>
      <c r="I485" s="236"/>
      <c r="J485" s="249"/>
      <c r="K485" s="237">
        <v>42786</v>
      </c>
      <c r="L485" s="238" t="s">
        <v>5009</v>
      </c>
      <c r="M485" s="134"/>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5"/>
      <c r="AL485" s="135"/>
      <c r="AM485" s="135"/>
      <c r="AN485" s="135"/>
      <c r="AO485" s="135"/>
      <c r="AP485" s="135"/>
      <c r="AQ485" s="135"/>
      <c r="AR485" s="135"/>
      <c r="AS485" s="135"/>
      <c r="AT485" s="135"/>
      <c r="AU485" s="135"/>
      <c r="AV485" s="135"/>
      <c r="AW485" s="135"/>
      <c r="AX485" s="135"/>
      <c r="AY485" s="135"/>
      <c r="AZ485" s="135"/>
      <c r="BA485" s="135"/>
      <c r="BB485" s="135"/>
      <c r="BC485" s="135"/>
      <c r="BD485" s="135"/>
      <c r="BE485" s="135"/>
      <c r="BF485" s="135"/>
      <c r="BG485" s="135"/>
      <c r="BH485" s="135"/>
      <c r="BI485" s="135"/>
      <c r="BJ485" s="135"/>
      <c r="BK485" s="135"/>
      <c r="BL485" s="135"/>
      <c r="BM485" s="135"/>
      <c r="BN485" s="135"/>
      <c r="BO485" s="135"/>
      <c r="BP485" s="135"/>
      <c r="BQ485" s="135"/>
      <c r="BR485" s="135"/>
      <c r="BS485" s="135"/>
      <c r="BT485" s="135"/>
      <c r="BU485" s="135"/>
      <c r="BV485" s="135"/>
      <c r="BW485" s="135"/>
      <c r="BX485" s="135"/>
      <c r="BY485" s="135"/>
      <c r="BZ485" s="135"/>
      <c r="CA485" s="135"/>
      <c r="CB485" s="135"/>
      <c r="CC485" s="135"/>
      <c r="CD485" s="135"/>
      <c r="CE485" s="135"/>
      <c r="CF485" s="135"/>
      <c r="CG485" s="135"/>
      <c r="CH485" s="135"/>
      <c r="CI485" s="135"/>
      <c r="CJ485" s="135"/>
      <c r="CK485" s="135"/>
      <c r="CL485" s="135"/>
      <c r="CM485" s="135"/>
      <c r="CN485" s="135"/>
      <c r="CO485" s="135"/>
      <c r="CP485" s="135"/>
      <c r="CQ485" s="135"/>
      <c r="CR485" s="135"/>
      <c r="CS485" s="135"/>
      <c r="CT485" s="135"/>
      <c r="CU485" s="135"/>
      <c r="CV485" s="135"/>
      <c r="CW485" s="135"/>
      <c r="CX485" s="135"/>
      <c r="CY485" s="135"/>
      <c r="CZ485" s="135"/>
      <c r="DA485" s="135"/>
      <c r="DB485" s="135"/>
      <c r="DC485" s="135"/>
      <c r="DD485" s="135"/>
      <c r="DE485" s="135"/>
      <c r="DF485" s="135"/>
      <c r="DG485" s="135"/>
      <c r="DH485" s="135"/>
      <c r="DI485" s="135"/>
      <c r="DJ485" s="135"/>
      <c r="DK485" s="135"/>
    </row>
    <row r="486" spans="1:115" s="136" customFormat="1" ht="25.5">
      <c r="A486" s="134"/>
      <c r="B486" s="80">
        <v>144</v>
      </c>
      <c r="C486" s="223" t="s">
        <v>7371</v>
      </c>
      <c r="D486" s="223" t="s">
        <v>7372</v>
      </c>
      <c r="E486" s="223" t="s">
        <v>7373</v>
      </c>
      <c r="F486" s="223" t="s">
        <v>7374</v>
      </c>
      <c r="G486" s="224" t="s">
        <v>7375</v>
      </c>
      <c r="H486" s="223"/>
      <c r="I486" s="224"/>
      <c r="J486" s="251" t="s">
        <v>5145</v>
      </c>
      <c r="K486" s="226">
        <v>42922</v>
      </c>
      <c r="L486" s="227" t="s">
        <v>7376</v>
      </c>
      <c r="M486" s="134"/>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5"/>
      <c r="AL486" s="135"/>
      <c r="AM486" s="135"/>
      <c r="AN486" s="135"/>
      <c r="AO486" s="135"/>
      <c r="AP486" s="135"/>
      <c r="AQ486" s="135"/>
      <c r="AR486" s="135"/>
      <c r="AS486" s="135"/>
      <c r="AT486" s="135"/>
      <c r="AU486" s="135"/>
      <c r="AV486" s="135"/>
      <c r="AW486" s="135"/>
      <c r="AX486" s="135"/>
      <c r="AY486" s="135"/>
      <c r="AZ486" s="135"/>
      <c r="BA486" s="135"/>
      <c r="BB486" s="135"/>
      <c r="BC486" s="135"/>
      <c r="BD486" s="135"/>
      <c r="BE486" s="135"/>
      <c r="BF486" s="135"/>
      <c r="BG486" s="135"/>
      <c r="BH486" s="135"/>
      <c r="BI486" s="135"/>
      <c r="BJ486" s="135"/>
      <c r="BK486" s="135"/>
      <c r="BL486" s="135"/>
      <c r="BM486" s="135"/>
      <c r="BN486" s="135"/>
      <c r="BO486" s="135"/>
      <c r="BP486" s="135"/>
      <c r="BQ486" s="135"/>
      <c r="BR486" s="135"/>
      <c r="BS486" s="135"/>
      <c r="BT486" s="135"/>
      <c r="BU486" s="135"/>
      <c r="BV486" s="135"/>
      <c r="BW486" s="135"/>
      <c r="BX486" s="135"/>
      <c r="BY486" s="135"/>
      <c r="BZ486" s="135"/>
      <c r="CA486" s="135"/>
      <c r="CB486" s="135"/>
      <c r="CC486" s="135"/>
      <c r="CD486" s="135"/>
      <c r="CE486" s="135"/>
      <c r="CF486" s="135"/>
      <c r="CG486" s="135"/>
      <c r="CH486" s="135"/>
      <c r="CI486" s="135"/>
      <c r="CJ486" s="135"/>
      <c r="CK486" s="135"/>
      <c r="CL486" s="135"/>
      <c r="CM486" s="135"/>
      <c r="CN486" s="135"/>
      <c r="CO486" s="135"/>
      <c r="CP486" s="135"/>
      <c r="CQ486" s="135"/>
      <c r="CR486" s="135"/>
      <c r="CS486" s="135"/>
      <c r="CT486" s="135"/>
      <c r="CU486" s="135"/>
      <c r="CV486" s="135"/>
      <c r="CW486" s="135"/>
      <c r="CX486" s="135"/>
      <c r="CY486" s="135"/>
      <c r="CZ486" s="135"/>
      <c r="DA486" s="135"/>
      <c r="DB486" s="135"/>
      <c r="DC486" s="135"/>
      <c r="DD486" s="135"/>
      <c r="DE486" s="135"/>
      <c r="DF486" s="135"/>
      <c r="DG486" s="135"/>
      <c r="DH486" s="135"/>
      <c r="DI486" s="135"/>
      <c r="DJ486" s="135"/>
      <c r="DK486" s="135"/>
    </row>
    <row r="487" spans="1:115" s="136" customFormat="1" ht="25.5">
      <c r="A487" s="134"/>
      <c r="B487" s="80">
        <v>145</v>
      </c>
      <c r="C487" s="223" t="s">
        <v>7377</v>
      </c>
      <c r="D487" s="223" t="s">
        <v>773</v>
      </c>
      <c r="E487" s="223" t="s">
        <v>7378</v>
      </c>
      <c r="F487" s="223" t="s">
        <v>7379</v>
      </c>
      <c r="G487" s="224" t="s">
        <v>3880</v>
      </c>
      <c r="H487" s="223"/>
      <c r="I487" s="224"/>
      <c r="J487" s="251" t="s">
        <v>5145</v>
      </c>
      <c r="K487" s="226">
        <v>42923</v>
      </c>
      <c r="L487" s="227" t="s">
        <v>7380</v>
      </c>
      <c r="M487" s="134"/>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5"/>
      <c r="AL487" s="135"/>
      <c r="AM487" s="135"/>
      <c r="AN487" s="135"/>
      <c r="AO487" s="135"/>
      <c r="AP487" s="135"/>
      <c r="AQ487" s="135"/>
      <c r="AR487" s="135"/>
      <c r="AS487" s="135"/>
      <c r="AT487" s="135"/>
      <c r="AU487" s="135"/>
      <c r="AV487" s="135"/>
      <c r="AW487" s="135"/>
      <c r="AX487" s="135"/>
      <c r="AY487" s="135"/>
      <c r="AZ487" s="135"/>
      <c r="BA487" s="135"/>
      <c r="BB487" s="135"/>
      <c r="BC487" s="135"/>
      <c r="BD487" s="135"/>
      <c r="BE487" s="135"/>
      <c r="BF487" s="135"/>
      <c r="BG487" s="135"/>
      <c r="BH487" s="135"/>
      <c r="BI487" s="135"/>
      <c r="BJ487" s="135"/>
      <c r="BK487" s="135"/>
      <c r="BL487" s="135"/>
      <c r="BM487" s="135"/>
      <c r="BN487" s="135"/>
      <c r="BO487" s="135"/>
      <c r="BP487" s="135"/>
      <c r="BQ487" s="135"/>
      <c r="BR487" s="135"/>
      <c r="BS487" s="135"/>
      <c r="BT487" s="135"/>
      <c r="BU487" s="135"/>
      <c r="BV487" s="135"/>
      <c r="BW487" s="135"/>
      <c r="BX487" s="135"/>
      <c r="BY487" s="135"/>
      <c r="BZ487" s="135"/>
      <c r="CA487" s="135"/>
      <c r="CB487" s="135"/>
      <c r="CC487" s="135"/>
      <c r="CD487" s="135"/>
      <c r="CE487" s="135"/>
      <c r="CF487" s="135"/>
      <c r="CG487" s="135"/>
      <c r="CH487" s="135"/>
      <c r="CI487" s="135"/>
      <c r="CJ487" s="135"/>
      <c r="CK487" s="135"/>
      <c r="CL487" s="135"/>
      <c r="CM487" s="135"/>
      <c r="CN487" s="135"/>
      <c r="CO487" s="135"/>
      <c r="CP487" s="135"/>
      <c r="CQ487" s="135"/>
      <c r="CR487" s="135"/>
      <c r="CS487" s="135"/>
      <c r="CT487" s="135"/>
      <c r="CU487" s="135"/>
      <c r="CV487" s="135"/>
      <c r="CW487" s="135"/>
      <c r="CX487" s="135"/>
      <c r="CY487" s="135"/>
      <c r="CZ487" s="135"/>
      <c r="DA487" s="135"/>
      <c r="DB487" s="135"/>
      <c r="DC487" s="135"/>
      <c r="DD487" s="135"/>
      <c r="DE487" s="135"/>
      <c r="DF487" s="135"/>
      <c r="DG487" s="135"/>
      <c r="DH487" s="135"/>
      <c r="DI487" s="135"/>
      <c r="DJ487" s="135"/>
      <c r="DK487" s="135"/>
    </row>
    <row r="488" spans="1:115" s="136" customFormat="1" ht="25.5">
      <c r="A488" s="134"/>
      <c r="B488" s="80">
        <v>146</v>
      </c>
      <c r="C488" s="223" t="s">
        <v>197</v>
      </c>
      <c r="D488" s="223" t="s">
        <v>3904</v>
      </c>
      <c r="E488" s="223" t="s">
        <v>7381</v>
      </c>
      <c r="F488" s="223" t="s">
        <v>7382</v>
      </c>
      <c r="G488" s="224" t="s">
        <v>3880</v>
      </c>
      <c r="H488" s="223"/>
      <c r="I488" s="224"/>
      <c r="J488" s="251" t="s">
        <v>5145</v>
      </c>
      <c r="K488" s="226">
        <v>42934</v>
      </c>
      <c r="L488" s="227" t="s">
        <v>7383</v>
      </c>
      <c r="M488" s="134"/>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5"/>
      <c r="AL488" s="135"/>
      <c r="AM488" s="135"/>
      <c r="AN488" s="135"/>
      <c r="AO488" s="135"/>
      <c r="AP488" s="135"/>
      <c r="AQ488" s="135"/>
      <c r="AR488" s="135"/>
      <c r="AS488" s="135"/>
      <c r="AT488" s="135"/>
      <c r="AU488" s="135"/>
      <c r="AV488" s="135"/>
      <c r="AW488" s="135"/>
      <c r="AX488" s="135"/>
      <c r="AY488" s="135"/>
      <c r="AZ488" s="135"/>
      <c r="BA488" s="135"/>
      <c r="BB488" s="135"/>
      <c r="BC488" s="135"/>
      <c r="BD488" s="135"/>
      <c r="BE488" s="135"/>
      <c r="BF488" s="135"/>
      <c r="BG488" s="135"/>
      <c r="BH488" s="135"/>
      <c r="BI488" s="135"/>
      <c r="BJ488" s="135"/>
      <c r="BK488" s="135"/>
      <c r="BL488" s="135"/>
      <c r="BM488" s="135"/>
      <c r="BN488" s="135"/>
      <c r="BO488" s="135"/>
      <c r="BP488" s="135"/>
      <c r="BQ488" s="135"/>
      <c r="BR488" s="135"/>
      <c r="BS488" s="135"/>
      <c r="BT488" s="135"/>
      <c r="BU488" s="135"/>
      <c r="BV488" s="135"/>
      <c r="BW488" s="135"/>
      <c r="BX488" s="135"/>
      <c r="BY488" s="135"/>
      <c r="BZ488" s="135"/>
      <c r="CA488" s="135"/>
      <c r="CB488" s="135"/>
      <c r="CC488" s="135"/>
      <c r="CD488" s="135"/>
      <c r="CE488" s="135"/>
      <c r="CF488" s="135"/>
      <c r="CG488" s="135"/>
      <c r="CH488" s="135"/>
      <c r="CI488" s="135"/>
      <c r="CJ488" s="135"/>
      <c r="CK488" s="135"/>
      <c r="CL488" s="135"/>
      <c r="CM488" s="135"/>
      <c r="CN488" s="135"/>
      <c r="CO488" s="135"/>
      <c r="CP488" s="135"/>
      <c r="CQ488" s="135"/>
      <c r="CR488" s="135"/>
      <c r="CS488" s="135"/>
      <c r="CT488" s="135"/>
      <c r="CU488" s="135"/>
      <c r="CV488" s="135"/>
      <c r="CW488" s="135"/>
      <c r="CX488" s="135"/>
      <c r="CY488" s="135"/>
      <c r="CZ488" s="135"/>
      <c r="DA488" s="135"/>
      <c r="DB488" s="135"/>
      <c r="DC488" s="135"/>
      <c r="DD488" s="135"/>
      <c r="DE488" s="135"/>
      <c r="DF488" s="135"/>
      <c r="DG488" s="135"/>
      <c r="DH488" s="135"/>
      <c r="DI488" s="135"/>
      <c r="DJ488" s="135"/>
      <c r="DK488" s="135"/>
    </row>
    <row r="489" spans="1:115" s="136" customFormat="1" ht="25.5">
      <c r="A489" s="134"/>
      <c r="B489" s="80">
        <v>147</v>
      </c>
      <c r="C489" s="223" t="s">
        <v>7384</v>
      </c>
      <c r="D489" s="223" t="s">
        <v>7385</v>
      </c>
      <c r="E489" s="223" t="s">
        <v>7386</v>
      </c>
      <c r="F489" s="223" t="s">
        <v>7387</v>
      </c>
      <c r="G489" s="224" t="s">
        <v>3880</v>
      </c>
      <c r="H489" s="223"/>
      <c r="I489" s="224"/>
      <c r="J489" s="251" t="s">
        <v>5145</v>
      </c>
      <c r="K489" s="226">
        <v>42948</v>
      </c>
      <c r="L489" s="227" t="s">
        <v>7388</v>
      </c>
      <c r="M489" s="134"/>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5"/>
      <c r="AL489" s="135"/>
      <c r="AM489" s="135"/>
      <c r="AN489" s="135"/>
      <c r="AO489" s="135"/>
      <c r="AP489" s="135"/>
      <c r="AQ489" s="135"/>
      <c r="AR489" s="135"/>
      <c r="AS489" s="135"/>
      <c r="AT489" s="135"/>
      <c r="AU489" s="135"/>
      <c r="AV489" s="135"/>
      <c r="AW489" s="135"/>
      <c r="AX489" s="135"/>
      <c r="AY489" s="135"/>
      <c r="AZ489" s="135"/>
      <c r="BA489" s="135"/>
      <c r="BB489" s="135"/>
      <c r="BC489" s="135"/>
      <c r="BD489" s="135"/>
      <c r="BE489" s="135"/>
      <c r="BF489" s="135"/>
      <c r="BG489" s="135"/>
      <c r="BH489" s="135"/>
      <c r="BI489" s="135"/>
      <c r="BJ489" s="135"/>
      <c r="BK489" s="135"/>
      <c r="BL489" s="135"/>
      <c r="BM489" s="135"/>
      <c r="BN489" s="135"/>
      <c r="BO489" s="135"/>
      <c r="BP489" s="135"/>
      <c r="BQ489" s="135"/>
      <c r="BR489" s="135"/>
      <c r="BS489" s="135"/>
      <c r="BT489" s="135"/>
      <c r="BU489" s="135"/>
      <c r="BV489" s="135"/>
      <c r="BW489" s="135"/>
      <c r="BX489" s="135"/>
      <c r="BY489" s="135"/>
      <c r="BZ489" s="135"/>
      <c r="CA489" s="135"/>
      <c r="CB489" s="135"/>
      <c r="CC489" s="135"/>
      <c r="CD489" s="135"/>
      <c r="CE489" s="135"/>
      <c r="CF489" s="135"/>
      <c r="CG489" s="135"/>
      <c r="CH489" s="135"/>
      <c r="CI489" s="135"/>
      <c r="CJ489" s="135"/>
      <c r="CK489" s="135"/>
      <c r="CL489" s="135"/>
      <c r="CM489" s="135"/>
      <c r="CN489" s="135"/>
      <c r="CO489" s="135"/>
      <c r="CP489" s="135"/>
      <c r="CQ489" s="135"/>
      <c r="CR489" s="135"/>
      <c r="CS489" s="135"/>
      <c r="CT489" s="135"/>
      <c r="CU489" s="135"/>
      <c r="CV489" s="135"/>
      <c r="CW489" s="135"/>
      <c r="CX489" s="135"/>
      <c r="CY489" s="135"/>
      <c r="CZ489" s="135"/>
      <c r="DA489" s="135"/>
      <c r="DB489" s="135"/>
      <c r="DC489" s="135"/>
      <c r="DD489" s="135"/>
      <c r="DE489" s="135"/>
      <c r="DF489" s="135"/>
      <c r="DG489" s="135"/>
      <c r="DH489" s="135"/>
      <c r="DI489" s="135"/>
      <c r="DJ489" s="135"/>
      <c r="DK489" s="135"/>
    </row>
    <row r="490" spans="1:115" s="136" customFormat="1" ht="25.5">
      <c r="A490" s="134"/>
      <c r="B490" s="80">
        <v>148</v>
      </c>
      <c r="C490" s="223" t="s">
        <v>4738</v>
      </c>
      <c r="D490" s="223" t="s">
        <v>7389</v>
      </c>
      <c r="E490" s="223" t="s">
        <v>7390</v>
      </c>
      <c r="F490" s="223" t="s">
        <v>7391</v>
      </c>
      <c r="G490" s="224" t="s">
        <v>756</v>
      </c>
      <c r="H490" s="223" t="s">
        <v>5145</v>
      </c>
      <c r="I490" s="224"/>
      <c r="J490" s="251"/>
      <c r="K490" s="226">
        <v>42950</v>
      </c>
      <c r="L490" s="227" t="s">
        <v>7392</v>
      </c>
      <c r="M490" s="134"/>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5"/>
      <c r="AL490" s="135"/>
      <c r="AM490" s="135"/>
      <c r="AN490" s="135"/>
      <c r="AO490" s="135"/>
      <c r="AP490" s="135"/>
      <c r="AQ490" s="135"/>
      <c r="AR490" s="135"/>
      <c r="AS490" s="135"/>
      <c r="AT490" s="135"/>
      <c r="AU490" s="135"/>
      <c r="AV490" s="135"/>
      <c r="AW490" s="135"/>
      <c r="AX490" s="135"/>
      <c r="AY490" s="135"/>
      <c r="AZ490" s="135"/>
      <c r="BA490" s="135"/>
      <c r="BB490" s="135"/>
      <c r="BC490" s="135"/>
      <c r="BD490" s="135"/>
      <c r="BE490" s="135"/>
      <c r="BF490" s="135"/>
      <c r="BG490" s="135"/>
      <c r="BH490" s="135"/>
      <c r="BI490" s="135"/>
      <c r="BJ490" s="135"/>
      <c r="BK490" s="135"/>
      <c r="BL490" s="135"/>
      <c r="BM490" s="135"/>
      <c r="BN490" s="135"/>
      <c r="BO490" s="135"/>
      <c r="BP490" s="135"/>
      <c r="BQ490" s="135"/>
      <c r="BR490" s="135"/>
      <c r="BS490" s="135"/>
      <c r="BT490" s="135"/>
      <c r="BU490" s="135"/>
      <c r="BV490" s="135"/>
      <c r="BW490" s="135"/>
      <c r="BX490" s="135"/>
      <c r="BY490" s="135"/>
      <c r="BZ490" s="135"/>
      <c r="CA490" s="135"/>
      <c r="CB490" s="135"/>
      <c r="CC490" s="135"/>
      <c r="CD490" s="135"/>
      <c r="CE490" s="135"/>
      <c r="CF490" s="135"/>
      <c r="CG490" s="135"/>
      <c r="CH490" s="135"/>
      <c r="CI490" s="135"/>
      <c r="CJ490" s="135"/>
      <c r="CK490" s="135"/>
      <c r="CL490" s="135"/>
      <c r="CM490" s="135"/>
      <c r="CN490" s="135"/>
      <c r="CO490" s="135"/>
      <c r="CP490" s="135"/>
      <c r="CQ490" s="135"/>
      <c r="CR490" s="135"/>
      <c r="CS490" s="135"/>
      <c r="CT490" s="135"/>
      <c r="CU490" s="135"/>
      <c r="CV490" s="135"/>
      <c r="CW490" s="135"/>
      <c r="CX490" s="135"/>
      <c r="CY490" s="135"/>
      <c r="CZ490" s="135"/>
      <c r="DA490" s="135"/>
      <c r="DB490" s="135"/>
      <c r="DC490" s="135"/>
      <c r="DD490" s="135"/>
      <c r="DE490" s="135"/>
      <c r="DF490" s="135"/>
      <c r="DG490" s="135"/>
      <c r="DH490" s="135"/>
      <c r="DI490" s="135"/>
      <c r="DJ490" s="135"/>
      <c r="DK490" s="135"/>
    </row>
    <row r="491" spans="1:115" s="136" customFormat="1" ht="25.5">
      <c r="A491" s="134"/>
      <c r="B491" s="80">
        <v>149</v>
      </c>
      <c r="C491" s="223" t="s">
        <v>7393</v>
      </c>
      <c r="D491" s="223" t="s">
        <v>7394</v>
      </c>
      <c r="E491" s="223" t="s">
        <v>7395</v>
      </c>
      <c r="F491" s="223" t="s">
        <v>7396</v>
      </c>
      <c r="G491" s="224" t="s">
        <v>7397</v>
      </c>
      <c r="H491" s="223" t="s">
        <v>5145</v>
      </c>
      <c r="I491" s="224"/>
      <c r="J491" s="251"/>
      <c r="K491" s="226">
        <v>42950</v>
      </c>
      <c r="L491" s="227" t="s">
        <v>7398</v>
      </c>
      <c r="M491" s="134"/>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5"/>
      <c r="AL491" s="135"/>
      <c r="AM491" s="135"/>
      <c r="AN491" s="135"/>
      <c r="AO491" s="135"/>
      <c r="AP491" s="135"/>
      <c r="AQ491" s="135"/>
      <c r="AR491" s="135"/>
      <c r="AS491" s="135"/>
      <c r="AT491" s="135"/>
      <c r="AU491" s="135"/>
      <c r="AV491" s="135"/>
      <c r="AW491" s="135"/>
      <c r="AX491" s="135"/>
      <c r="AY491" s="135"/>
      <c r="AZ491" s="135"/>
      <c r="BA491" s="135"/>
      <c r="BB491" s="135"/>
      <c r="BC491" s="135"/>
      <c r="BD491" s="135"/>
      <c r="BE491" s="135"/>
      <c r="BF491" s="135"/>
      <c r="BG491" s="135"/>
      <c r="BH491" s="135"/>
      <c r="BI491" s="135"/>
      <c r="BJ491" s="135"/>
      <c r="BK491" s="135"/>
      <c r="BL491" s="135"/>
      <c r="BM491" s="135"/>
      <c r="BN491" s="135"/>
      <c r="BO491" s="135"/>
      <c r="BP491" s="135"/>
      <c r="BQ491" s="135"/>
      <c r="BR491" s="135"/>
      <c r="BS491" s="135"/>
      <c r="BT491" s="135"/>
      <c r="BU491" s="135"/>
      <c r="BV491" s="135"/>
      <c r="BW491" s="135"/>
      <c r="BX491" s="135"/>
      <c r="BY491" s="135"/>
      <c r="BZ491" s="135"/>
      <c r="CA491" s="135"/>
      <c r="CB491" s="135"/>
      <c r="CC491" s="135"/>
      <c r="CD491" s="135"/>
      <c r="CE491" s="135"/>
      <c r="CF491" s="135"/>
      <c r="CG491" s="135"/>
      <c r="CH491" s="135"/>
      <c r="CI491" s="135"/>
      <c r="CJ491" s="135"/>
      <c r="CK491" s="135"/>
      <c r="CL491" s="135"/>
      <c r="CM491" s="135"/>
      <c r="CN491" s="135"/>
      <c r="CO491" s="135"/>
      <c r="CP491" s="135"/>
      <c r="CQ491" s="135"/>
      <c r="CR491" s="135"/>
      <c r="CS491" s="135"/>
      <c r="CT491" s="135"/>
      <c r="CU491" s="135"/>
      <c r="CV491" s="135"/>
      <c r="CW491" s="135"/>
      <c r="CX491" s="135"/>
      <c r="CY491" s="135"/>
      <c r="CZ491" s="135"/>
      <c r="DA491" s="135"/>
      <c r="DB491" s="135"/>
      <c r="DC491" s="135"/>
      <c r="DD491" s="135"/>
      <c r="DE491" s="135"/>
      <c r="DF491" s="135"/>
      <c r="DG491" s="135"/>
      <c r="DH491" s="135"/>
      <c r="DI491" s="135"/>
      <c r="DJ491" s="135"/>
      <c r="DK491" s="135"/>
    </row>
    <row r="492" spans="1:115" s="136" customFormat="1" ht="25.5">
      <c r="A492" s="134"/>
      <c r="B492" s="80">
        <v>150</v>
      </c>
      <c r="C492" s="223" t="s">
        <v>7399</v>
      </c>
      <c r="D492" s="223" t="s">
        <v>7400</v>
      </c>
      <c r="E492" s="223" t="s">
        <v>7390</v>
      </c>
      <c r="F492" s="223" t="s">
        <v>7401</v>
      </c>
      <c r="G492" s="224" t="s">
        <v>756</v>
      </c>
      <c r="H492" s="223" t="s">
        <v>5145</v>
      </c>
      <c r="I492" s="224"/>
      <c r="J492" s="251"/>
      <c r="K492" s="226">
        <v>42950</v>
      </c>
      <c r="L492" s="227" t="s">
        <v>7402</v>
      </c>
      <c r="M492" s="134"/>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5"/>
      <c r="AL492" s="135"/>
      <c r="AM492" s="135"/>
      <c r="AN492" s="135"/>
      <c r="AO492" s="135"/>
      <c r="AP492" s="135"/>
      <c r="AQ492" s="135"/>
      <c r="AR492" s="135"/>
      <c r="AS492" s="135"/>
      <c r="AT492" s="135"/>
      <c r="AU492" s="135"/>
      <c r="AV492" s="135"/>
      <c r="AW492" s="135"/>
      <c r="AX492" s="135"/>
      <c r="AY492" s="135"/>
      <c r="AZ492" s="135"/>
      <c r="BA492" s="135"/>
      <c r="BB492" s="135"/>
      <c r="BC492" s="135"/>
      <c r="BD492" s="135"/>
      <c r="BE492" s="135"/>
      <c r="BF492" s="135"/>
      <c r="BG492" s="135"/>
      <c r="BH492" s="135"/>
      <c r="BI492" s="135"/>
      <c r="BJ492" s="135"/>
      <c r="BK492" s="135"/>
      <c r="BL492" s="135"/>
      <c r="BM492" s="135"/>
      <c r="BN492" s="135"/>
      <c r="BO492" s="135"/>
      <c r="BP492" s="135"/>
      <c r="BQ492" s="135"/>
      <c r="BR492" s="135"/>
      <c r="BS492" s="135"/>
      <c r="BT492" s="135"/>
      <c r="BU492" s="135"/>
      <c r="BV492" s="135"/>
      <c r="BW492" s="135"/>
      <c r="BX492" s="135"/>
      <c r="BY492" s="135"/>
      <c r="BZ492" s="135"/>
      <c r="CA492" s="135"/>
      <c r="CB492" s="135"/>
      <c r="CC492" s="135"/>
      <c r="CD492" s="135"/>
      <c r="CE492" s="135"/>
      <c r="CF492" s="135"/>
      <c r="CG492" s="135"/>
      <c r="CH492" s="135"/>
      <c r="CI492" s="135"/>
      <c r="CJ492" s="135"/>
      <c r="CK492" s="135"/>
      <c r="CL492" s="135"/>
      <c r="CM492" s="135"/>
      <c r="CN492" s="135"/>
      <c r="CO492" s="135"/>
      <c r="CP492" s="135"/>
      <c r="CQ492" s="135"/>
      <c r="CR492" s="135"/>
      <c r="CS492" s="135"/>
      <c r="CT492" s="135"/>
      <c r="CU492" s="135"/>
      <c r="CV492" s="135"/>
      <c r="CW492" s="135"/>
      <c r="CX492" s="135"/>
      <c r="CY492" s="135"/>
      <c r="CZ492" s="135"/>
      <c r="DA492" s="135"/>
      <c r="DB492" s="135"/>
      <c r="DC492" s="135"/>
      <c r="DD492" s="135"/>
      <c r="DE492" s="135"/>
      <c r="DF492" s="135"/>
      <c r="DG492" s="135"/>
      <c r="DH492" s="135"/>
      <c r="DI492" s="135"/>
      <c r="DJ492" s="135"/>
      <c r="DK492" s="135"/>
    </row>
    <row r="493" spans="1:115" s="136" customFormat="1" ht="25.5">
      <c r="A493" s="134"/>
      <c r="B493" s="80">
        <v>151</v>
      </c>
      <c r="C493" s="223" t="s">
        <v>7403</v>
      </c>
      <c r="D493" s="223" t="s">
        <v>7404</v>
      </c>
      <c r="E493" s="223" t="s">
        <v>7405</v>
      </c>
      <c r="F493" s="223" t="s">
        <v>7406</v>
      </c>
      <c r="G493" s="224" t="s">
        <v>3880</v>
      </c>
      <c r="H493" s="223"/>
      <c r="I493" s="224"/>
      <c r="J493" s="251" t="s">
        <v>5145</v>
      </c>
      <c r="K493" s="226">
        <v>42951</v>
      </c>
      <c r="L493" s="227" t="s">
        <v>7407</v>
      </c>
      <c r="M493" s="134"/>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5"/>
      <c r="AL493" s="135"/>
      <c r="AM493" s="135"/>
      <c r="AN493" s="135"/>
      <c r="AO493" s="135"/>
      <c r="AP493" s="135"/>
      <c r="AQ493" s="135"/>
      <c r="AR493" s="135"/>
      <c r="AS493" s="135"/>
      <c r="AT493" s="135"/>
      <c r="AU493" s="135"/>
      <c r="AV493" s="135"/>
      <c r="AW493" s="135"/>
      <c r="AX493" s="135"/>
      <c r="AY493" s="135"/>
      <c r="AZ493" s="135"/>
      <c r="BA493" s="135"/>
      <c r="BB493" s="135"/>
      <c r="BC493" s="135"/>
      <c r="BD493" s="135"/>
      <c r="BE493" s="135"/>
      <c r="BF493" s="135"/>
      <c r="BG493" s="135"/>
      <c r="BH493" s="135"/>
      <c r="BI493" s="135"/>
      <c r="BJ493" s="135"/>
      <c r="BK493" s="135"/>
      <c r="BL493" s="135"/>
      <c r="BM493" s="135"/>
      <c r="BN493" s="135"/>
      <c r="BO493" s="135"/>
      <c r="BP493" s="135"/>
      <c r="BQ493" s="135"/>
      <c r="BR493" s="135"/>
      <c r="BS493" s="135"/>
      <c r="BT493" s="135"/>
      <c r="BU493" s="135"/>
      <c r="BV493" s="135"/>
      <c r="BW493" s="135"/>
      <c r="BX493" s="135"/>
      <c r="BY493" s="135"/>
      <c r="BZ493" s="135"/>
      <c r="CA493" s="135"/>
      <c r="CB493" s="135"/>
      <c r="CC493" s="135"/>
      <c r="CD493" s="135"/>
      <c r="CE493" s="135"/>
      <c r="CF493" s="135"/>
      <c r="CG493" s="135"/>
      <c r="CH493" s="135"/>
      <c r="CI493" s="135"/>
      <c r="CJ493" s="135"/>
      <c r="CK493" s="135"/>
      <c r="CL493" s="135"/>
      <c r="CM493" s="135"/>
      <c r="CN493" s="135"/>
      <c r="CO493" s="135"/>
      <c r="CP493" s="135"/>
      <c r="CQ493" s="135"/>
      <c r="CR493" s="135"/>
      <c r="CS493" s="135"/>
      <c r="CT493" s="135"/>
      <c r="CU493" s="135"/>
      <c r="CV493" s="135"/>
      <c r="CW493" s="135"/>
      <c r="CX493" s="135"/>
      <c r="CY493" s="135"/>
      <c r="CZ493" s="135"/>
      <c r="DA493" s="135"/>
      <c r="DB493" s="135"/>
      <c r="DC493" s="135"/>
      <c r="DD493" s="135"/>
      <c r="DE493" s="135"/>
      <c r="DF493" s="135"/>
      <c r="DG493" s="135"/>
      <c r="DH493" s="135"/>
      <c r="DI493" s="135"/>
      <c r="DJ493" s="135"/>
      <c r="DK493" s="135"/>
    </row>
    <row r="494" spans="1:115" s="136" customFormat="1" ht="30">
      <c r="A494" s="134"/>
      <c r="B494" s="80">
        <v>152</v>
      </c>
      <c r="C494" s="197" t="s">
        <v>8426</v>
      </c>
      <c r="D494" s="197" t="s">
        <v>8427</v>
      </c>
      <c r="E494" s="239" t="s">
        <v>8428</v>
      </c>
      <c r="F494" s="224" t="s">
        <v>8429</v>
      </c>
      <c r="G494" s="224" t="s">
        <v>3880</v>
      </c>
      <c r="H494" s="223"/>
      <c r="I494" s="224"/>
      <c r="J494" s="251">
        <v>4</v>
      </c>
      <c r="K494" s="226">
        <v>42951</v>
      </c>
      <c r="L494" s="227"/>
      <c r="M494" s="134"/>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5"/>
      <c r="AL494" s="135"/>
      <c r="AM494" s="135"/>
      <c r="AN494" s="135"/>
      <c r="AO494" s="135"/>
      <c r="AP494" s="135"/>
      <c r="AQ494" s="135"/>
      <c r="AR494" s="135"/>
      <c r="AS494" s="135"/>
      <c r="AT494" s="135"/>
      <c r="AU494" s="135"/>
      <c r="AV494" s="135"/>
      <c r="AW494" s="135"/>
      <c r="AX494" s="135"/>
      <c r="AY494" s="135"/>
      <c r="AZ494" s="135"/>
      <c r="BA494" s="135"/>
      <c r="BB494" s="135"/>
      <c r="BC494" s="135"/>
      <c r="BD494" s="135"/>
      <c r="BE494" s="135"/>
      <c r="BF494" s="135"/>
      <c r="BG494" s="135"/>
      <c r="BH494" s="135"/>
      <c r="BI494" s="135"/>
      <c r="BJ494" s="135"/>
      <c r="BK494" s="135"/>
      <c r="BL494" s="135"/>
      <c r="BM494" s="135"/>
      <c r="BN494" s="135"/>
      <c r="BO494" s="135"/>
      <c r="BP494" s="135"/>
      <c r="BQ494" s="135"/>
      <c r="BR494" s="135"/>
      <c r="BS494" s="135"/>
      <c r="BT494" s="135"/>
      <c r="BU494" s="135"/>
      <c r="BV494" s="135"/>
      <c r="BW494" s="135"/>
      <c r="BX494" s="135"/>
      <c r="BY494" s="135"/>
      <c r="BZ494" s="135"/>
      <c r="CA494" s="135"/>
      <c r="CB494" s="135"/>
      <c r="CC494" s="135"/>
      <c r="CD494" s="135"/>
      <c r="CE494" s="135"/>
      <c r="CF494" s="135"/>
      <c r="CG494" s="135"/>
      <c r="CH494" s="135"/>
      <c r="CI494" s="135"/>
      <c r="CJ494" s="135"/>
      <c r="CK494" s="135"/>
      <c r="CL494" s="135"/>
      <c r="CM494" s="135"/>
      <c r="CN494" s="135"/>
      <c r="CO494" s="135"/>
      <c r="CP494" s="135"/>
      <c r="CQ494" s="135"/>
      <c r="CR494" s="135"/>
      <c r="CS494" s="135"/>
      <c r="CT494" s="135"/>
      <c r="CU494" s="135"/>
      <c r="CV494" s="135"/>
      <c r="CW494" s="135"/>
      <c r="CX494" s="135"/>
      <c r="CY494" s="135"/>
      <c r="CZ494" s="135"/>
      <c r="DA494" s="135"/>
      <c r="DB494" s="135"/>
      <c r="DC494" s="135"/>
      <c r="DD494" s="135"/>
      <c r="DE494" s="135"/>
      <c r="DF494" s="135"/>
      <c r="DG494" s="135"/>
      <c r="DH494" s="135"/>
      <c r="DI494" s="135"/>
      <c r="DJ494" s="135"/>
      <c r="DK494" s="135"/>
    </row>
    <row r="495" spans="1:115" s="136" customFormat="1" ht="25.5">
      <c r="A495" s="134"/>
      <c r="B495" s="80">
        <v>153</v>
      </c>
      <c r="C495" s="223" t="s">
        <v>5486</v>
      </c>
      <c r="D495" s="223" t="s">
        <v>8517</v>
      </c>
      <c r="E495" s="223" t="s">
        <v>8518</v>
      </c>
      <c r="F495" s="223" t="s">
        <v>8519</v>
      </c>
      <c r="G495" s="224" t="s">
        <v>8520</v>
      </c>
      <c r="H495" s="223" t="s">
        <v>5145</v>
      </c>
      <c r="I495" s="224"/>
      <c r="J495" s="251"/>
      <c r="K495" s="226">
        <v>43136</v>
      </c>
      <c r="L495" s="227" t="s">
        <v>8521</v>
      </c>
      <c r="M495" s="134"/>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5"/>
      <c r="AL495" s="135"/>
      <c r="AM495" s="135"/>
      <c r="AN495" s="135"/>
      <c r="AO495" s="135"/>
      <c r="AP495" s="135"/>
      <c r="AQ495" s="135"/>
      <c r="AR495" s="135"/>
      <c r="AS495" s="135"/>
      <c r="AT495" s="135"/>
      <c r="AU495" s="135"/>
      <c r="AV495" s="135"/>
      <c r="AW495" s="135"/>
      <c r="AX495" s="135"/>
      <c r="AY495" s="135"/>
      <c r="AZ495" s="135"/>
      <c r="BA495" s="135"/>
      <c r="BB495" s="135"/>
      <c r="BC495" s="135"/>
      <c r="BD495" s="135"/>
      <c r="BE495" s="135"/>
      <c r="BF495" s="135"/>
      <c r="BG495" s="135"/>
      <c r="BH495" s="135"/>
      <c r="BI495" s="135"/>
      <c r="BJ495" s="135"/>
      <c r="BK495" s="135"/>
      <c r="BL495" s="135"/>
      <c r="BM495" s="135"/>
      <c r="BN495" s="135"/>
      <c r="BO495" s="135"/>
      <c r="BP495" s="135"/>
      <c r="BQ495" s="135"/>
      <c r="BR495" s="135"/>
      <c r="BS495" s="135"/>
      <c r="BT495" s="135"/>
      <c r="BU495" s="135"/>
      <c r="BV495" s="135"/>
      <c r="BW495" s="135"/>
      <c r="BX495" s="135"/>
      <c r="BY495" s="135"/>
      <c r="BZ495" s="135"/>
      <c r="CA495" s="135"/>
      <c r="CB495" s="135"/>
      <c r="CC495" s="135"/>
      <c r="CD495" s="135"/>
      <c r="CE495" s="135"/>
      <c r="CF495" s="135"/>
      <c r="CG495" s="135"/>
      <c r="CH495" s="135"/>
      <c r="CI495" s="135"/>
      <c r="CJ495" s="135"/>
      <c r="CK495" s="135"/>
      <c r="CL495" s="135"/>
      <c r="CM495" s="135"/>
      <c r="CN495" s="135"/>
      <c r="CO495" s="135"/>
      <c r="CP495" s="135"/>
      <c r="CQ495" s="135"/>
      <c r="CR495" s="135"/>
      <c r="CS495" s="135"/>
      <c r="CT495" s="135"/>
      <c r="CU495" s="135"/>
      <c r="CV495" s="135"/>
      <c r="CW495" s="135"/>
      <c r="CX495" s="135"/>
      <c r="CY495" s="135"/>
      <c r="CZ495" s="135"/>
      <c r="DA495" s="135"/>
      <c r="DB495" s="135"/>
      <c r="DC495" s="135"/>
      <c r="DD495" s="135"/>
      <c r="DE495" s="135"/>
      <c r="DF495" s="135"/>
      <c r="DG495" s="135"/>
      <c r="DH495" s="135"/>
      <c r="DI495" s="135"/>
      <c r="DJ495" s="135"/>
      <c r="DK495" s="135"/>
    </row>
    <row r="496" spans="1:115" s="136" customFormat="1" ht="25.5">
      <c r="A496" s="134"/>
      <c r="B496" s="80">
        <v>154</v>
      </c>
      <c r="C496" s="223" t="s">
        <v>5486</v>
      </c>
      <c r="D496" s="223" t="s">
        <v>8517</v>
      </c>
      <c r="E496" s="223" t="s">
        <v>8518</v>
      </c>
      <c r="F496" s="223" t="s">
        <v>8522</v>
      </c>
      <c r="G496" s="224" t="s">
        <v>8523</v>
      </c>
      <c r="H496" s="223" t="s">
        <v>5145</v>
      </c>
      <c r="I496" s="224"/>
      <c r="J496" s="251"/>
      <c r="K496" s="226">
        <v>43136</v>
      </c>
      <c r="L496" s="227" t="s">
        <v>8524</v>
      </c>
      <c r="M496" s="134"/>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5"/>
      <c r="AK496" s="135"/>
      <c r="AL496" s="135"/>
      <c r="AM496" s="135"/>
      <c r="AN496" s="135"/>
      <c r="AO496" s="135"/>
      <c r="AP496" s="135"/>
      <c r="AQ496" s="135"/>
      <c r="AR496" s="135"/>
      <c r="AS496" s="135"/>
      <c r="AT496" s="135"/>
      <c r="AU496" s="135"/>
      <c r="AV496" s="135"/>
      <c r="AW496" s="135"/>
      <c r="AX496" s="135"/>
      <c r="AY496" s="135"/>
      <c r="AZ496" s="135"/>
      <c r="BA496" s="135"/>
      <c r="BB496" s="135"/>
      <c r="BC496" s="135"/>
      <c r="BD496" s="135"/>
      <c r="BE496" s="135"/>
      <c r="BF496" s="135"/>
      <c r="BG496" s="135"/>
      <c r="BH496" s="135"/>
      <c r="BI496" s="135"/>
      <c r="BJ496" s="135"/>
      <c r="BK496" s="135"/>
      <c r="BL496" s="135"/>
      <c r="BM496" s="135"/>
      <c r="BN496" s="135"/>
      <c r="BO496" s="135"/>
      <c r="BP496" s="135"/>
      <c r="BQ496" s="135"/>
      <c r="BR496" s="135"/>
      <c r="BS496" s="135"/>
      <c r="BT496" s="135"/>
      <c r="BU496" s="135"/>
      <c r="BV496" s="135"/>
      <c r="BW496" s="135"/>
      <c r="BX496" s="135"/>
      <c r="BY496" s="135"/>
      <c r="BZ496" s="135"/>
      <c r="CA496" s="135"/>
      <c r="CB496" s="135"/>
      <c r="CC496" s="135"/>
      <c r="CD496" s="135"/>
      <c r="CE496" s="135"/>
      <c r="CF496" s="135"/>
      <c r="CG496" s="135"/>
      <c r="CH496" s="135"/>
      <c r="CI496" s="135"/>
      <c r="CJ496" s="135"/>
      <c r="CK496" s="135"/>
      <c r="CL496" s="135"/>
      <c r="CM496" s="135"/>
      <c r="CN496" s="135"/>
      <c r="CO496" s="135"/>
      <c r="CP496" s="135"/>
      <c r="CQ496" s="135"/>
      <c r="CR496" s="135"/>
      <c r="CS496" s="135"/>
      <c r="CT496" s="135"/>
      <c r="CU496" s="135"/>
      <c r="CV496" s="135"/>
      <c r="CW496" s="135"/>
      <c r="CX496" s="135"/>
      <c r="CY496" s="135"/>
      <c r="CZ496" s="135"/>
      <c r="DA496" s="135"/>
      <c r="DB496" s="135"/>
      <c r="DC496" s="135"/>
      <c r="DD496" s="135"/>
      <c r="DE496" s="135"/>
      <c r="DF496" s="135"/>
      <c r="DG496" s="135"/>
      <c r="DH496" s="135"/>
      <c r="DI496" s="135"/>
      <c r="DJ496" s="135"/>
      <c r="DK496" s="135"/>
    </row>
    <row r="497" spans="1:115" s="136" customFormat="1" ht="25.5">
      <c r="A497" s="134"/>
      <c r="B497" s="80">
        <v>155</v>
      </c>
      <c r="C497" s="223" t="s">
        <v>5486</v>
      </c>
      <c r="D497" s="223" t="s">
        <v>8517</v>
      </c>
      <c r="E497" s="223" t="s">
        <v>8525</v>
      </c>
      <c r="F497" s="223" t="s">
        <v>8526</v>
      </c>
      <c r="G497" s="224" t="s">
        <v>8527</v>
      </c>
      <c r="H497" s="223" t="s">
        <v>5145</v>
      </c>
      <c r="I497" s="224"/>
      <c r="J497" s="251"/>
      <c r="K497" s="226">
        <v>43136</v>
      </c>
      <c r="L497" s="227" t="s">
        <v>8528</v>
      </c>
      <c r="M497" s="134"/>
      <c r="N497" s="135"/>
      <c r="O497" s="135"/>
      <c r="P497" s="135"/>
      <c r="Q497" s="135"/>
      <c r="R497" s="135"/>
      <c r="S497" s="135"/>
      <c r="T497" s="135"/>
      <c r="U497" s="135"/>
      <c r="V497" s="135"/>
      <c r="W497" s="135"/>
      <c r="X497" s="135"/>
      <c r="Y497" s="135"/>
      <c r="Z497" s="135"/>
      <c r="AA497" s="135"/>
      <c r="AB497" s="135"/>
      <c r="AC497" s="135"/>
      <c r="AD497" s="135"/>
      <c r="AE497" s="135"/>
      <c r="AF497" s="135"/>
      <c r="AG497" s="135"/>
      <c r="AH497" s="135"/>
      <c r="AI497" s="135"/>
      <c r="AJ497" s="135"/>
      <c r="AK497" s="135"/>
      <c r="AL497" s="135"/>
      <c r="AM497" s="135"/>
      <c r="AN497" s="135"/>
      <c r="AO497" s="135"/>
      <c r="AP497" s="135"/>
      <c r="AQ497" s="135"/>
      <c r="AR497" s="135"/>
      <c r="AS497" s="135"/>
      <c r="AT497" s="135"/>
      <c r="AU497" s="135"/>
      <c r="AV497" s="135"/>
      <c r="AW497" s="135"/>
      <c r="AX497" s="135"/>
      <c r="AY497" s="135"/>
      <c r="AZ497" s="135"/>
      <c r="BA497" s="135"/>
      <c r="BB497" s="135"/>
      <c r="BC497" s="135"/>
      <c r="BD497" s="135"/>
      <c r="BE497" s="135"/>
      <c r="BF497" s="135"/>
      <c r="BG497" s="135"/>
      <c r="BH497" s="135"/>
      <c r="BI497" s="135"/>
      <c r="BJ497" s="135"/>
      <c r="BK497" s="135"/>
      <c r="BL497" s="135"/>
      <c r="BM497" s="135"/>
      <c r="BN497" s="135"/>
      <c r="BO497" s="135"/>
      <c r="BP497" s="135"/>
      <c r="BQ497" s="135"/>
      <c r="BR497" s="135"/>
      <c r="BS497" s="135"/>
      <c r="BT497" s="135"/>
      <c r="BU497" s="135"/>
      <c r="BV497" s="135"/>
      <c r="BW497" s="135"/>
      <c r="BX497" s="135"/>
      <c r="BY497" s="135"/>
      <c r="BZ497" s="135"/>
      <c r="CA497" s="135"/>
      <c r="CB497" s="135"/>
      <c r="CC497" s="135"/>
      <c r="CD497" s="135"/>
      <c r="CE497" s="135"/>
      <c r="CF497" s="135"/>
      <c r="CG497" s="135"/>
      <c r="CH497" s="135"/>
      <c r="CI497" s="135"/>
      <c r="CJ497" s="135"/>
      <c r="CK497" s="135"/>
      <c r="CL497" s="135"/>
      <c r="CM497" s="135"/>
      <c r="CN497" s="135"/>
      <c r="CO497" s="135"/>
      <c r="CP497" s="135"/>
      <c r="CQ497" s="135"/>
      <c r="CR497" s="135"/>
      <c r="CS497" s="135"/>
      <c r="CT497" s="135"/>
      <c r="CU497" s="135"/>
      <c r="CV497" s="135"/>
      <c r="CW497" s="135"/>
      <c r="CX497" s="135"/>
      <c r="CY497" s="135"/>
      <c r="CZ497" s="135"/>
      <c r="DA497" s="135"/>
      <c r="DB497" s="135"/>
      <c r="DC497" s="135"/>
      <c r="DD497" s="135"/>
      <c r="DE497" s="135"/>
      <c r="DF497" s="135"/>
      <c r="DG497" s="135"/>
      <c r="DH497" s="135"/>
      <c r="DI497" s="135"/>
      <c r="DJ497" s="135"/>
      <c r="DK497" s="135"/>
    </row>
    <row r="498" spans="1:115" s="136" customFormat="1" ht="25.5">
      <c r="A498" s="134"/>
      <c r="B498" s="80">
        <v>156</v>
      </c>
      <c r="C498" s="223" t="s">
        <v>5486</v>
      </c>
      <c r="D498" s="223" t="s">
        <v>8517</v>
      </c>
      <c r="E498" s="223" t="s">
        <v>8525</v>
      </c>
      <c r="F498" s="223" t="s">
        <v>8529</v>
      </c>
      <c r="G498" s="224" t="s">
        <v>8530</v>
      </c>
      <c r="H498" s="223" t="s">
        <v>5145</v>
      </c>
      <c r="I498" s="224"/>
      <c r="J498" s="251"/>
      <c r="K498" s="226">
        <v>43136</v>
      </c>
      <c r="L498" s="227" t="s">
        <v>8531</v>
      </c>
      <c r="M498" s="134"/>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135"/>
      <c r="AL498" s="135"/>
      <c r="AM498" s="135"/>
      <c r="AN498" s="135"/>
      <c r="AO498" s="135"/>
      <c r="AP498" s="135"/>
      <c r="AQ498" s="135"/>
      <c r="AR498" s="135"/>
      <c r="AS498" s="135"/>
      <c r="AT498" s="135"/>
      <c r="AU498" s="135"/>
      <c r="AV498" s="135"/>
      <c r="AW498" s="135"/>
      <c r="AX498" s="135"/>
      <c r="AY498" s="135"/>
      <c r="AZ498" s="135"/>
      <c r="BA498" s="135"/>
      <c r="BB498" s="135"/>
      <c r="BC498" s="135"/>
      <c r="BD498" s="135"/>
      <c r="BE498" s="135"/>
      <c r="BF498" s="135"/>
      <c r="BG498" s="135"/>
      <c r="BH498" s="135"/>
      <c r="BI498" s="135"/>
      <c r="BJ498" s="135"/>
      <c r="BK498" s="135"/>
      <c r="BL498" s="135"/>
      <c r="BM498" s="135"/>
      <c r="BN498" s="135"/>
      <c r="BO498" s="135"/>
      <c r="BP498" s="135"/>
      <c r="BQ498" s="135"/>
      <c r="BR498" s="135"/>
      <c r="BS498" s="135"/>
      <c r="BT498" s="135"/>
      <c r="BU498" s="135"/>
      <c r="BV498" s="135"/>
      <c r="BW498" s="135"/>
      <c r="BX498" s="135"/>
      <c r="BY498" s="135"/>
      <c r="BZ498" s="135"/>
      <c r="CA498" s="135"/>
      <c r="CB498" s="135"/>
      <c r="CC498" s="135"/>
      <c r="CD498" s="135"/>
      <c r="CE498" s="135"/>
      <c r="CF498" s="135"/>
      <c r="CG498" s="135"/>
      <c r="CH498" s="135"/>
      <c r="CI498" s="135"/>
      <c r="CJ498" s="135"/>
      <c r="CK498" s="135"/>
      <c r="CL498" s="135"/>
      <c r="CM498" s="135"/>
      <c r="CN498" s="135"/>
      <c r="CO498" s="135"/>
      <c r="CP498" s="135"/>
      <c r="CQ498" s="135"/>
      <c r="CR498" s="135"/>
      <c r="CS498" s="135"/>
      <c r="CT498" s="135"/>
      <c r="CU498" s="135"/>
      <c r="CV498" s="135"/>
      <c r="CW498" s="135"/>
      <c r="CX498" s="135"/>
      <c r="CY498" s="135"/>
      <c r="CZ498" s="135"/>
      <c r="DA498" s="135"/>
      <c r="DB498" s="135"/>
      <c r="DC498" s="135"/>
      <c r="DD498" s="135"/>
      <c r="DE498" s="135"/>
      <c r="DF498" s="135"/>
      <c r="DG498" s="135"/>
      <c r="DH498" s="135"/>
      <c r="DI498" s="135"/>
      <c r="DJ498" s="135"/>
      <c r="DK498" s="135"/>
    </row>
    <row r="499" spans="1:115" s="136" customFormat="1" ht="25.5">
      <c r="A499" s="134"/>
      <c r="B499" s="80">
        <v>157</v>
      </c>
      <c r="C499" s="223" t="s">
        <v>785</v>
      </c>
      <c r="D499" s="223" t="s">
        <v>786</v>
      </c>
      <c r="E499" s="223" t="s">
        <v>787</v>
      </c>
      <c r="F499" s="223" t="s">
        <v>788</v>
      </c>
      <c r="G499" s="224" t="s">
        <v>789</v>
      </c>
      <c r="H499" s="223" t="s">
        <v>5145</v>
      </c>
      <c r="I499" s="228"/>
      <c r="J499" s="251"/>
      <c r="K499" s="226">
        <v>42873</v>
      </c>
      <c r="L499" s="227" t="s">
        <v>790</v>
      </c>
      <c r="M499" s="134"/>
      <c r="N499" s="135"/>
      <c r="O499" s="135"/>
      <c r="P499" s="135"/>
      <c r="Q499" s="135"/>
      <c r="R499" s="135"/>
      <c r="S499" s="135"/>
      <c r="T499" s="135"/>
      <c r="U499" s="135"/>
      <c r="V499" s="135"/>
      <c r="W499" s="135"/>
      <c r="X499" s="135"/>
      <c r="Y499" s="135"/>
      <c r="Z499" s="135"/>
      <c r="AA499" s="135"/>
      <c r="AB499" s="135"/>
      <c r="AC499" s="135"/>
      <c r="AD499" s="135"/>
      <c r="AE499" s="135"/>
      <c r="AF499" s="135"/>
      <c r="AG499" s="135"/>
      <c r="AH499" s="135"/>
      <c r="AI499" s="135"/>
      <c r="AJ499" s="135"/>
      <c r="AK499" s="135"/>
      <c r="AL499" s="135"/>
      <c r="AM499" s="135"/>
      <c r="AN499" s="135"/>
      <c r="AO499" s="135"/>
      <c r="AP499" s="135"/>
      <c r="AQ499" s="135"/>
      <c r="AR499" s="135"/>
      <c r="AS499" s="135"/>
      <c r="AT499" s="135"/>
      <c r="AU499" s="135"/>
      <c r="AV499" s="135"/>
      <c r="AW499" s="135"/>
      <c r="AX499" s="135"/>
      <c r="AY499" s="135"/>
      <c r="AZ499" s="135"/>
      <c r="BA499" s="135"/>
      <c r="BB499" s="135"/>
      <c r="BC499" s="135"/>
      <c r="BD499" s="135"/>
      <c r="BE499" s="135"/>
      <c r="BF499" s="135"/>
      <c r="BG499" s="135"/>
      <c r="BH499" s="135"/>
      <c r="BI499" s="135"/>
      <c r="BJ499" s="135"/>
      <c r="BK499" s="135"/>
      <c r="BL499" s="135"/>
      <c r="BM499" s="135"/>
      <c r="BN499" s="135"/>
      <c r="BO499" s="135"/>
      <c r="BP499" s="135"/>
      <c r="BQ499" s="135"/>
      <c r="BR499" s="135"/>
      <c r="BS499" s="135"/>
      <c r="BT499" s="135"/>
      <c r="BU499" s="135"/>
      <c r="BV499" s="135"/>
      <c r="BW499" s="135"/>
      <c r="BX499" s="135"/>
      <c r="BY499" s="135"/>
      <c r="BZ499" s="135"/>
      <c r="CA499" s="135"/>
      <c r="CB499" s="135"/>
      <c r="CC499" s="135"/>
      <c r="CD499" s="135"/>
      <c r="CE499" s="135"/>
      <c r="CF499" s="135"/>
      <c r="CG499" s="135"/>
      <c r="CH499" s="135"/>
      <c r="CI499" s="135"/>
      <c r="CJ499" s="135"/>
      <c r="CK499" s="135"/>
      <c r="CL499" s="135"/>
      <c r="CM499" s="135"/>
      <c r="CN499" s="135"/>
      <c r="CO499" s="135"/>
      <c r="CP499" s="135"/>
      <c r="CQ499" s="135"/>
      <c r="CR499" s="135"/>
      <c r="CS499" s="135"/>
      <c r="CT499" s="135"/>
      <c r="CU499" s="135"/>
      <c r="CV499" s="135"/>
      <c r="CW499" s="135"/>
      <c r="CX499" s="135"/>
      <c r="CY499" s="135"/>
      <c r="CZ499" s="135"/>
      <c r="DA499" s="135"/>
      <c r="DB499" s="135"/>
      <c r="DC499" s="135"/>
      <c r="DD499" s="135"/>
      <c r="DE499" s="135"/>
      <c r="DF499" s="135"/>
      <c r="DG499" s="135"/>
      <c r="DH499" s="135"/>
      <c r="DI499" s="135"/>
      <c r="DJ499" s="135"/>
      <c r="DK499" s="135"/>
    </row>
    <row r="500" spans="1:115" s="136" customFormat="1" ht="25.5">
      <c r="A500" s="134"/>
      <c r="B500" s="80">
        <v>158</v>
      </c>
      <c r="C500" s="223" t="s">
        <v>798</v>
      </c>
      <c r="D500" s="223" t="s">
        <v>795</v>
      </c>
      <c r="E500" s="223" t="s">
        <v>796</v>
      </c>
      <c r="F500" s="223" t="s">
        <v>799</v>
      </c>
      <c r="G500" s="224" t="s">
        <v>751</v>
      </c>
      <c r="H500" s="223" t="s">
        <v>5145</v>
      </c>
      <c r="I500" s="228"/>
      <c r="J500" s="251"/>
      <c r="K500" s="226">
        <v>42863</v>
      </c>
      <c r="L500" s="227" t="s">
        <v>800</v>
      </c>
      <c r="M500" s="134"/>
      <c r="N500" s="135"/>
      <c r="O500" s="135"/>
      <c r="P500" s="135"/>
      <c r="Q500" s="135"/>
      <c r="R500" s="135"/>
      <c r="S500" s="135"/>
      <c r="T500" s="135"/>
      <c r="U500" s="135"/>
      <c r="V500" s="135"/>
      <c r="W500" s="135"/>
      <c r="X500" s="135"/>
      <c r="Y500" s="135"/>
      <c r="Z500" s="135"/>
      <c r="AA500" s="135"/>
      <c r="AB500" s="135"/>
      <c r="AC500" s="135"/>
      <c r="AD500" s="135"/>
      <c r="AE500" s="135"/>
      <c r="AF500" s="135"/>
      <c r="AG500" s="135"/>
      <c r="AH500" s="135"/>
      <c r="AI500" s="135"/>
      <c r="AJ500" s="135"/>
      <c r="AK500" s="135"/>
      <c r="AL500" s="135"/>
      <c r="AM500" s="135"/>
      <c r="AN500" s="135"/>
      <c r="AO500" s="135"/>
      <c r="AP500" s="135"/>
      <c r="AQ500" s="135"/>
      <c r="AR500" s="135"/>
      <c r="AS500" s="135"/>
      <c r="AT500" s="135"/>
      <c r="AU500" s="135"/>
      <c r="AV500" s="135"/>
      <c r="AW500" s="135"/>
      <c r="AX500" s="135"/>
      <c r="AY500" s="135"/>
      <c r="AZ500" s="135"/>
      <c r="BA500" s="135"/>
      <c r="BB500" s="135"/>
      <c r="BC500" s="135"/>
      <c r="BD500" s="135"/>
      <c r="BE500" s="135"/>
      <c r="BF500" s="135"/>
      <c r="BG500" s="135"/>
      <c r="BH500" s="135"/>
      <c r="BI500" s="135"/>
      <c r="BJ500" s="135"/>
      <c r="BK500" s="135"/>
      <c r="BL500" s="135"/>
      <c r="BM500" s="135"/>
      <c r="BN500" s="135"/>
      <c r="BO500" s="135"/>
      <c r="BP500" s="135"/>
      <c r="BQ500" s="135"/>
      <c r="BR500" s="135"/>
      <c r="BS500" s="135"/>
      <c r="BT500" s="135"/>
      <c r="BU500" s="135"/>
      <c r="BV500" s="135"/>
      <c r="BW500" s="135"/>
      <c r="BX500" s="135"/>
      <c r="BY500" s="135"/>
      <c r="BZ500" s="135"/>
      <c r="CA500" s="135"/>
      <c r="CB500" s="135"/>
      <c r="CC500" s="135"/>
      <c r="CD500" s="135"/>
      <c r="CE500" s="135"/>
      <c r="CF500" s="135"/>
      <c r="CG500" s="135"/>
      <c r="CH500" s="135"/>
      <c r="CI500" s="135"/>
      <c r="CJ500" s="135"/>
      <c r="CK500" s="135"/>
      <c r="CL500" s="135"/>
      <c r="CM500" s="135"/>
      <c r="CN500" s="135"/>
      <c r="CO500" s="135"/>
      <c r="CP500" s="135"/>
      <c r="CQ500" s="135"/>
      <c r="CR500" s="135"/>
      <c r="CS500" s="135"/>
      <c r="CT500" s="135"/>
      <c r="CU500" s="135"/>
      <c r="CV500" s="135"/>
      <c r="CW500" s="135"/>
      <c r="CX500" s="135"/>
      <c r="CY500" s="135"/>
      <c r="CZ500" s="135"/>
      <c r="DA500" s="135"/>
      <c r="DB500" s="135"/>
      <c r="DC500" s="135"/>
      <c r="DD500" s="135"/>
      <c r="DE500" s="135"/>
      <c r="DF500" s="135"/>
      <c r="DG500" s="135"/>
      <c r="DH500" s="135"/>
      <c r="DI500" s="135"/>
      <c r="DJ500" s="135"/>
      <c r="DK500" s="135"/>
    </row>
    <row r="501" spans="1:115" s="136" customFormat="1" ht="25.5">
      <c r="A501" s="134"/>
      <c r="B501" s="80">
        <v>159</v>
      </c>
      <c r="C501" s="223" t="s">
        <v>801</v>
      </c>
      <c r="D501" s="223" t="s">
        <v>802</v>
      </c>
      <c r="E501" s="223" t="s">
        <v>803</v>
      </c>
      <c r="F501" s="223" t="s">
        <v>804</v>
      </c>
      <c r="G501" s="224" t="s">
        <v>805</v>
      </c>
      <c r="H501" s="223" t="s">
        <v>5145</v>
      </c>
      <c r="I501" s="228"/>
      <c r="J501" s="251"/>
      <c r="K501" s="226">
        <v>42795</v>
      </c>
      <c r="L501" s="227" t="s">
        <v>806</v>
      </c>
      <c r="M501" s="134"/>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5"/>
      <c r="AL501" s="135"/>
      <c r="AM501" s="135"/>
      <c r="AN501" s="135"/>
      <c r="AO501" s="135"/>
      <c r="AP501" s="135"/>
      <c r="AQ501" s="135"/>
      <c r="AR501" s="135"/>
      <c r="AS501" s="135"/>
      <c r="AT501" s="135"/>
      <c r="AU501" s="135"/>
      <c r="AV501" s="135"/>
      <c r="AW501" s="135"/>
      <c r="AX501" s="135"/>
      <c r="AY501" s="135"/>
      <c r="AZ501" s="135"/>
      <c r="BA501" s="135"/>
      <c r="BB501" s="135"/>
      <c r="BC501" s="135"/>
      <c r="BD501" s="135"/>
      <c r="BE501" s="135"/>
      <c r="BF501" s="135"/>
      <c r="BG501" s="135"/>
      <c r="BH501" s="135"/>
      <c r="BI501" s="135"/>
      <c r="BJ501" s="135"/>
      <c r="BK501" s="135"/>
      <c r="BL501" s="135"/>
      <c r="BM501" s="135"/>
      <c r="BN501" s="135"/>
      <c r="BO501" s="135"/>
      <c r="BP501" s="135"/>
      <c r="BQ501" s="135"/>
      <c r="BR501" s="135"/>
      <c r="BS501" s="135"/>
      <c r="BT501" s="135"/>
      <c r="BU501" s="135"/>
      <c r="BV501" s="135"/>
      <c r="BW501" s="135"/>
      <c r="BX501" s="135"/>
      <c r="BY501" s="135"/>
      <c r="BZ501" s="135"/>
      <c r="CA501" s="135"/>
      <c r="CB501" s="135"/>
      <c r="CC501" s="135"/>
      <c r="CD501" s="135"/>
      <c r="CE501" s="135"/>
      <c r="CF501" s="135"/>
      <c r="CG501" s="135"/>
      <c r="CH501" s="135"/>
      <c r="CI501" s="135"/>
      <c r="CJ501" s="135"/>
      <c r="CK501" s="135"/>
      <c r="CL501" s="135"/>
      <c r="CM501" s="135"/>
      <c r="CN501" s="135"/>
      <c r="CO501" s="135"/>
      <c r="CP501" s="135"/>
      <c r="CQ501" s="135"/>
      <c r="CR501" s="135"/>
      <c r="CS501" s="135"/>
      <c r="CT501" s="135"/>
      <c r="CU501" s="135"/>
      <c r="CV501" s="135"/>
      <c r="CW501" s="135"/>
      <c r="CX501" s="135"/>
      <c r="CY501" s="135"/>
      <c r="CZ501" s="135"/>
      <c r="DA501" s="135"/>
      <c r="DB501" s="135"/>
      <c r="DC501" s="135"/>
      <c r="DD501" s="135"/>
      <c r="DE501" s="135"/>
      <c r="DF501" s="135"/>
      <c r="DG501" s="135"/>
      <c r="DH501" s="135"/>
      <c r="DI501" s="135"/>
      <c r="DJ501" s="135"/>
      <c r="DK501" s="135"/>
    </row>
    <row r="502" spans="1:115" s="136" customFormat="1" ht="25.5">
      <c r="A502" s="134"/>
      <c r="B502" s="80">
        <v>160</v>
      </c>
      <c r="C502" s="223" t="s">
        <v>807</v>
      </c>
      <c r="D502" s="223" t="s">
        <v>808</v>
      </c>
      <c r="E502" s="223" t="s">
        <v>809</v>
      </c>
      <c r="F502" s="223" t="s">
        <v>810</v>
      </c>
      <c r="G502" s="224" t="s">
        <v>741</v>
      </c>
      <c r="H502" s="223" t="s">
        <v>5145</v>
      </c>
      <c r="I502" s="228"/>
      <c r="J502" s="251"/>
      <c r="K502" s="226">
        <v>42884</v>
      </c>
      <c r="L502" s="227" t="s">
        <v>811</v>
      </c>
      <c r="M502" s="134"/>
      <c r="N502" s="135"/>
      <c r="O502" s="135"/>
      <c r="P502" s="135"/>
      <c r="Q502" s="135"/>
      <c r="R502" s="135"/>
      <c r="S502" s="135"/>
      <c r="T502" s="135"/>
      <c r="U502" s="135"/>
      <c r="V502" s="135"/>
      <c r="W502" s="135"/>
      <c r="X502" s="135"/>
      <c r="Y502" s="135"/>
      <c r="Z502" s="135"/>
      <c r="AA502" s="135"/>
      <c r="AB502" s="135"/>
      <c r="AC502" s="135"/>
      <c r="AD502" s="135"/>
      <c r="AE502" s="135"/>
      <c r="AF502" s="135"/>
      <c r="AG502" s="135"/>
      <c r="AH502" s="135"/>
      <c r="AI502" s="135"/>
      <c r="AJ502" s="135"/>
      <c r="AK502" s="135"/>
      <c r="AL502" s="135"/>
      <c r="AM502" s="135"/>
      <c r="AN502" s="135"/>
      <c r="AO502" s="135"/>
      <c r="AP502" s="135"/>
      <c r="AQ502" s="135"/>
      <c r="AR502" s="135"/>
      <c r="AS502" s="135"/>
      <c r="AT502" s="135"/>
      <c r="AU502" s="135"/>
      <c r="AV502" s="135"/>
      <c r="AW502" s="135"/>
      <c r="AX502" s="135"/>
      <c r="AY502" s="135"/>
      <c r="AZ502" s="135"/>
      <c r="BA502" s="135"/>
      <c r="BB502" s="135"/>
      <c r="BC502" s="135"/>
      <c r="BD502" s="135"/>
      <c r="BE502" s="135"/>
      <c r="BF502" s="135"/>
      <c r="BG502" s="135"/>
      <c r="BH502" s="135"/>
      <c r="BI502" s="135"/>
      <c r="BJ502" s="135"/>
      <c r="BK502" s="135"/>
      <c r="BL502" s="135"/>
      <c r="BM502" s="135"/>
      <c r="BN502" s="135"/>
      <c r="BO502" s="135"/>
      <c r="BP502" s="135"/>
      <c r="BQ502" s="135"/>
      <c r="BR502" s="135"/>
      <c r="BS502" s="135"/>
      <c r="BT502" s="135"/>
      <c r="BU502" s="135"/>
      <c r="BV502" s="135"/>
      <c r="BW502" s="135"/>
      <c r="BX502" s="135"/>
      <c r="BY502" s="135"/>
      <c r="BZ502" s="135"/>
      <c r="CA502" s="135"/>
      <c r="CB502" s="135"/>
      <c r="CC502" s="135"/>
      <c r="CD502" s="135"/>
      <c r="CE502" s="135"/>
      <c r="CF502" s="135"/>
      <c r="CG502" s="135"/>
      <c r="CH502" s="135"/>
      <c r="CI502" s="135"/>
      <c r="CJ502" s="135"/>
      <c r="CK502" s="135"/>
      <c r="CL502" s="135"/>
      <c r="CM502" s="135"/>
      <c r="CN502" s="135"/>
      <c r="CO502" s="135"/>
      <c r="CP502" s="135"/>
      <c r="CQ502" s="135"/>
      <c r="CR502" s="135"/>
      <c r="CS502" s="135"/>
      <c r="CT502" s="135"/>
      <c r="CU502" s="135"/>
      <c r="CV502" s="135"/>
      <c r="CW502" s="135"/>
      <c r="CX502" s="135"/>
      <c r="CY502" s="135"/>
      <c r="CZ502" s="135"/>
      <c r="DA502" s="135"/>
      <c r="DB502" s="135"/>
      <c r="DC502" s="135"/>
      <c r="DD502" s="135"/>
      <c r="DE502" s="135"/>
      <c r="DF502" s="135"/>
      <c r="DG502" s="135"/>
      <c r="DH502" s="135"/>
      <c r="DI502" s="135"/>
      <c r="DJ502" s="135"/>
      <c r="DK502" s="135"/>
    </row>
    <row r="503" spans="1:115" s="136" customFormat="1" ht="25.5">
      <c r="A503" s="134"/>
      <c r="B503" s="80">
        <v>161</v>
      </c>
      <c r="C503" s="223" t="s">
        <v>813</v>
      </c>
      <c r="D503" s="223" t="s">
        <v>814</v>
      </c>
      <c r="E503" s="223" t="s">
        <v>812</v>
      </c>
      <c r="F503" s="223" t="s">
        <v>815</v>
      </c>
      <c r="G503" s="224" t="s">
        <v>735</v>
      </c>
      <c r="H503" s="223" t="s">
        <v>5145</v>
      </c>
      <c r="I503" s="228"/>
      <c r="J503" s="251"/>
      <c r="K503" s="226">
        <v>42807</v>
      </c>
      <c r="L503" s="227" t="s">
        <v>816</v>
      </c>
      <c r="M503" s="134"/>
      <c r="N503" s="135"/>
      <c r="O503" s="135"/>
      <c r="P503" s="135"/>
      <c r="Q503" s="135"/>
      <c r="R503" s="135"/>
      <c r="S503" s="135"/>
      <c r="T503" s="135"/>
      <c r="U503" s="135"/>
      <c r="V503" s="135"/>
      <c r="W503" s="135"/>
      <c r="X503" s="135"/>
      <c r="Y503" s="135"/>
      <c r="Z503" s="135"/>
      <c r="AA503" s="135"/>
      <c r="AB503" s="135"/>
      <c r="AC503" s="135"/>
      <c r="AD503" s="135"/>
      <c r="AE503" s="135"/>
      <c r="AF503" s="135"/>
      <c r="AG503" s="135"/>
      <c r="AH503" s="135"/>
      <c r="AI503" s="135"/>
      <c r="AJ503" s="135"/>
      <c r="AK503" s="135"/>
      <c r="AL503" s="135"/>
      <c r="AM503" s="135"/>
      <c r="AN503" s="135"/>
      <c r="AO503" s="135"/>
      <c r="AP503" s="135"/>
      <c r="AQ503" s="135"/>
      <c r="AR503" s="135"/>
      <c r="AS503" s="135"/>
      <c r="AT503" s="135"/>
      <c r="AU503" s="135"/>
      <c r="AV503" s="135"/>
      <c r="AW503" s="135"/>
      <c r="AX503" s="135"/>
      <c r="AY503" s="135"/>
      <c r="AZ503" s="135"/>
      <c r="BA503" s="135"/>
      <c r="BB503" s="135"/>
      <c r="BC503" s="135"/>
      <c r="BD503" s="135"/>
      <c r="BE503" s="135"/>
      <c r="BF503" s="135"/>
      <c r="BG503" s="135"/>
      <c r="BH503" s="135"/>
      <c r="BI503" s="135"/>
      <c r="BJ503" s="135"/>
      <c r="BK503" s="135"/>
      <c r="BL503" s="135"/>
      <c r="BM503" s="135"/>
      <c r="BN503" s="135"/>
      <c r="BO503" s="135"/>
      <c r="BP503" s="135"/>
      <c r="BQ503" s="135"/>
      <c r="BR503" s="135"/>
      <c r="BS503" s="135"/>
      <c r="BT503" s="135"/>
      <c r="BU503" s="135"/>
      <c r="BV503" s="135"/>
      <c r="BW503" s="135"/>
      <c r="BX503" s="135"/>
      <c r="BY503" s="135"/>
      <c r="BZ503" s="135"/>
      <c r="CA503" s="135"/>
      <c r="CB503" s="135"/>
      <c r="CC503" s="135"/>
      <c r="CD503" s="135"/>
      <c r="CE503" s="135"/>
      <c r="CF503" s="135"/>
      <c r="CG503" s="135"/>
      <c r="CH503" s="135"/>
      <c r="CI503" s="135"/>
      <c r="CJ503" s="135"/>
      <c r="CK503" s="135"/>
      <c r="CL503" s="135"/>
      <c r="CM503" s="135"/>
      <c r="CN503" s="135"/>
      <c r="CO503" s="135"/>
      <c r="CP503" s="135"/>
      <c r="CQ503" s="135"/>
      <c r="CR503" s="135"/>
      <c r="CS503" s="135"/>
      <c r="CT503" s="135"/>
      <c r="CU503" s="135"/>
      <c r="CV503" s="135"/>
      <c r="CW503" s="135"/>
      <c r="CX503" s="135"/>
      <c r="CY503" s="135"/>
      <c r="CZ503" s="135"/>
      <c r="DA503" s="135"/>
      <c r="DB503" s="135"/>
      <c r="DC503" s="135"/>
      <c r="DD503" s="135"/>
      <c r="DE503" s="135"/>
      <c r="DF503" s="135"/>
      <c r="DG503" s="135"/>
      <c r="DH503" s="135"/>
      <c r="DI503" s="135"/>
      <c r="DJ503" s="135"/>
      <c r="DK503" s="135"/>
    </row>
    <row r="504" spans="1:115" s="136" customFormat="1" ht="25.5">
      <c r="A504" s="134"/>
      <c r="B504" s="80">
        <v>162</v>
      </c>
      <c r="C504" s="223" t="s">
        <v>818</v>
      </c>
      <c r="D504" s="223" t="s">
        <v>817</v>
      </c>
      <c r="E504" s="223" t="s">
        <v>819</v>
      </c>
      <c r="F504" s="223" t="s">
        <v>820</v>
      </c>
      <c r="G504" s="224" t="s">
        <v>735</v>
      </c>
      <c r="H504" s="223" t="s">
        <v>5145</v>
      </c>
      <c r="I504" s="228"/>
      <c r="J504" s="223"/>
      <c r="K504" s="226">
        <v>42807</v>
      </c>
      <c r="L504" s="227" t="s">
        <v>821</v>
      </c>
      <c r="M504" s="134"/>
      <c r="N504" s="135"/>
      <c r="O504" s="135"/>
      <c r="P504" s="135"/>
      <c r="Q504" s="135"/>
      <c r="R504" s="135"/>
      <c r="S504" s="135"/>
      <c r="T504" s="135"/>
      <c r="U504" s="135"/>
      <c r="V504" s="135"/>
      <c r="W504" s="135"/>
      <c r="X504" s="135"/>
      <c r="Y504" s="135"/>
      <c r="Z504" s="135"/>
      <c r="AA504" s="135"/>
      <c r="AB504" s="135"/>
      <c r="AC504" s="135"/>
      <c r="AD504" s="135"/>
      <c r="AE504" s="135"/>
      <c r="AF504" s="135"/>
      <c r="AG504" s="135"/>
      <c r="AH504" s="135"/>
      <c r="AI504" s="135"/>
      <c r="AJ504" s="135"/>
      <c r="AK504" s="135"/>
      <c r="AL504" s="135"/>
      <c r="AM504" s="135"/>
      <c r="AN504" s="135"/>
      <c r="AO504" s="135"/>
      <c r="AP504" s="135"/>
      <c r="AQ504" s="135"/>
      <c r="AR504" s="135"/>
      <c r="AS504" s="135"/>
      <c r="AT504" s="135"/>
      <c r="AU504" s="135"/>
      <c r="AV504" s="135"/>
      <c r="AW504" s="135"/>
      <c r="AX504" s="135"/>
      <c r="AY504" s="135"/>
      <c r="AZ504" s="135"/>
      <c r="BA504" s="135"/>
      <c r="BB504" s="135"/>
      <c r="BC504" s="135"/>
      <c r="BD504" s="135"/>
      <c r="BE504" s="135"/>
      <c r="BF504" s="135"/>
      <c r="BG504" s="135"/>
      <c r="BH504" s="135"/>
      <c r="BI504" s="135"/>
      <c r="BJ504" s="135"/>
      <c r="BK504" s="135"/>
      <c r="BL504" s="135"/>
      <c r="BM504" s="135"/>
      <c r="BN504" s="135"/>
      <c r="BO504" s="135"/>
      <c r="BP504" s="135"/>
      <c r="BQ504" s="135"/>
      <c r="BR504" s="135"/>
      <c r="BS504" s="135"/>
      <c r="BT504" s="135"/>
      <c r="BU504" s="135"/>
      <c r="BV504" s="135"/>
      <c r="BW504" s="135"/>
      <c r="BX504" s="135"/>
      <c r="BY504" s="135"/>
      <c r="BZ504" s="135"/>
      <c r="CA504" s="135"/>
      <c r="CB504" s="135"/>
      <c r="CC504" s="135"/>
      <c r="CD504" s="135"/>
      <c r="CE504" s="135"/>
      <c r="CF504" s="135"/>
      <c r="CG504" s="135"/>
      <c r="CH504" s="135"/>
      <c r="CI504" s="135"/>
      <c r="CJ504" s="135"/>
      <c r="CK504" s="135"/>
      <c r="CL504" s="135"/>
      <c r="CM504" s="135"/>
      <c r="CN504" s="135"/>
      <c r="CO504" s="135"/>
      <c r="CP504" s="135"/>
      <c r="CQ504" s="135"/>
      <c r="CR504" s="135"/>
      <c r="CS504" s="135"/>
      <c r="CT504" s="135"/>
      <c r="CU504" s="135"/>
      <c r="CV504" s="135"/>
      <c r="CW504" s="135"/>
      <c r="CX504" s="135"/>
      <c r="CY504" s="135"/>
      <c r="CZ504" s="135"/>
      <c r="DA504" s="135"/>
      <c r="DB504" s="135"/>
      <c r="DC504" s="135"/>
      <c r="DD504" s="135"/>
      <c r="DE504" s="135"/>
      <c r="DF504" s="135"/>
      <c r="DG504" s="135"/>
      <c r="DH504" s="135"/>
      <c r="DI504" s="135"/>
      <c r="DJ504" s="135"/>
      <c r="DK504" s="135"/>
    </row>
    <row r="505" spans="1:115" s="136" customFormat="1" ht="25.5">
      <c r="A505" s="134"/>
      <c r="B505" s="80">
        <v>163</v>
      </c>
      <c r="C505" s="223" t="s">
        <v>4083</v>
      </c>
      <c r="D505" s="223" t="s">
        <v>802</v>
      </c>
      <c r="E505" s="223" t="s">
        <v>4084</v>
      </c>
      <c r="F505" s="223" t="s">
        <v>4085</v>
      </c>
      <c r="G505" s="224" t="s">
        <v>756</v>
      </c>
      <c r="H505" s="223"/>
      <c r="I505" s="228"/>
      <c r="J505" s="223" t="s">
        <v>5145</v>
      </c>
      <c r="K505" s="226">
        <v>42795</v>
      </c>
      <c r="L505" s="227" t="s">
        <v>4344</v>
      </c>
      <c r="M505" s="134"/>
      <c r="N505" s="135"/>
      <c r="O505" s="135"/>
      <c r="P505" s="135"/>
      <c r="Q505" s="135"/>
      <c r="R505" s="135"/>
      <c r="S505" s="135"/>
      <c r="T505" s="135"/>
      <c r="U505" s="135"/>
      <c r="V505" s="135"/>
      <c r="W505" s="135"/>
      <c r="X505" s="135"/>
      <c r="Y505" s="135"/>
      <c r="Z505" s="135"/>
      <c r="AA505" s="135"/>
      <c r="AB505" s="135"/>
      <c r="AC505" s="135"/>
      <c r="AD505" s="135"/>
      <c r="AE505" s="135"/>
      <c r="AF505" s="135"/>
      <c r="AG505" s="135"/>
      <c r="AH505" s="135"/>
      <c r="AI505" s="135"/>
      <c r="AJ505" s="135"/>
      <c r="AK505" s="135"/>
      <c r="AL505" s="135"/>
      <c r="AM505" s="135"/>
      <c r="AN505" s="135"/>
      <c r="AO505" s="135"/>
      <c r="AP505" s="135"/>
      <c r="AQ505" s="135"/>
      <c r="AR505" s="135"/>
      <c r="AS505" s="135"/>
      <c r="AT505" s="135"/>
      <c r="AU505" s="135"/>
      <c r="AV505" s="135"/>
      <c r="AW505" s="135"/>
      <c r="AX505" s="135"/>
      <c r="AY505" s="135"/>
      <c r="AZ505" s="135"/>
      <c r="BA505" s="135"/>
      <c r="BB505" s="135"/>
      <c r="BC505" s="135"/>
      <c r="BD505" s="135"/>
      <c r="BE505" s="135"/>
      <c r="BF505" s="135"/>
      <c r="BG505" s="135"/>
      <c r="BH505" s="135"/>
      <c r="BI505" s="135"/>
      <c r="BJ505" s="135"/>
      <c r="BK505" s="135"/>
      <c r="BL505" s="135"/>
      <c r="BM505" s="135"/>
      <c r="BN505" s="135"/>
      <c r="BO505" s="135"/>
      <c r="BP505" s="135"/>
      <c r="BQ505" s="135"/>
      <c r="BR505" s="135"/>
      <c r="BS505" s="135"/>
      <c r="BT505" s="135"/>
      <c r="BU505" s="135"/>
      <c r="BV505" s="135"/>
      <c r="BW505" s="135"/>
      <c r="BX505" s="135"/>
      <c r="BY505" s="135"/>
      <c r="BZ505" s="135"/>
      <c r="CA505" s="135"/>
      <c r="CB505" s="135"/>
      <c r="CC505" s="135"/>
      <c r="CD505" s="135"/>
      <c r="CE505" s="135"/>
      <c r="CF505" s="135"/>
      <c r="CG505" s="135"/>
      <c r="CH505" s="135"/>
      <c r="CI505" s="135"/>
      <c r="CJ505" s="135"/>
      <c r="CK505" s="135"/>
      <c r="CL505" s="135"/>
      <c r="CM505" s="135"/>
      <c r="CN505" s="135"/>
      <c r="CO505" s="135"/>
      <c r="CP505" s="135"/>
      <c r="CQ505" s="135"/>
      <c r="CR505" s="135"/>
      <c r="CS505" s="135"/>
      <c r="CT505" s="135"/>
      <c r="CU505" s="135"/>
      <c r="CV505" s="135"/>
      <c r="CW505" s="135"/>
      <c r="CX505" s="135"/>
      <c r="CY505" s="135"/>
      <c r="CZ505" s="135"/>
      <c r="DA505" s="135"/>
      <c r="DB505" s="135"/>
      <c r="DC505" s="135"/>
      <c r="DD505" s="135"/>
      <c r="DE505" s="135"/>
      <c r="DF505" s="135"/>
      <c r="DG505" s="135"/>
      <c r="DH505" s="135"/>
      <c r="DI505" s="135"/>
      <c r="DJ505" s="135"/>
      <c r="DK505" s="135"/>
    </row>
    <row r="506" spans="1:115" s="136" customFormat="1" ht="25.5">
      <c r="A506" s="134"/>
      <c r="B506" s="80">
        <v>164</v>
      </c>
      <c r="C506" s="223" t="s">
        <v>4086</v>
      </c>
      <c r="D506" s="223" t="s">
        <v>802</v>
      </c>
      <c r="E506" s="223" t="s">
        <v>4084</v>
      </c>
      <c r="F506" s="223" t="s">
        <v>4087</v>
      </c>
      <c r="G506" s="224" t="s">
        <v>4088</v>
      </c>
      <c r="H506" s="223"/>
      <c r="I506" s="228"/>
      <c r="J506" s="223" t="s">
        <v>5145</v>
      </c>
      <c r="K506" s="226">
        <v>42795</v>
      </c>
      <c r="L506" s="227" t="s">
        <v>4345</v>
      </c>
      <c r="M506" s="134"/>
      <c r="N506" s="135"/>
      <c r="O506" s="135"/>
      <c r="P506" s="135"/>
      <c r="Q506" s="135"/>
      <c r="R506" s="135"/>
      <c r="S506" s="135"/>
      <c r="T506" s="135"/>
      <c r="U506" s="135"/>
      <c r="V506" s="135"/>
      <c r="W506" s="135"/>
      <c r="X506" s="135"/>
      <c r="Y506" s="135"/>
      <c r="Z506" s="135"/>
      <c r="AA506" s="135"/>
      <c r="AB506" s="135"/>
      <c r="AC506" s="135"/>
      <c r="AD506" s="135"/>
      <c r="AE506" s="135"/>
      <c r="AF506" s="135"/>
      <c r="AG506" s="135"/>
      <c r="AH506" s="135"/>
      <c r="AI506" s="135"/>
      <c r="AJ506" s="135"/>
      <c r="AK506" s="135"/>
      <c r="AL506" s="135"/>
      <c r="AM506" s="135"/>
      <c r="AN506" s="135"/>
      <c r="AO506" s="135"/>
      <c r="AP506" s="135"/>
      <c r="AQ506" s="135"/>
      <c r="AR506" s="135"/>
      <c r="AS506" s="135"/>
      <c r="AT506" s="135"/>
      <c r="AU506" s="135"/>
      <c r="AV506" s="135"/>
      <c r="AW506" s="135"/>
      <c r="AX506" s="135"/>
      <c r="AY506" s="135"/>
      <c r="AZ506" s="135"/>
      <c r="BA506" s="135"/>
      <c r="BB506" s="135"/>
      <c r="BC506" s="135"/>
      <c r="BD506" s="135"/>
      <c r="BE506" s="135"/>
      <c r="BF506" s="135"/>
      <c r="BG506" s="135"/>
      <c r="BH506" s="135"/>
      <c r="BI506" s="135"/>
      <c r="BJ506" s="135"/>
      <c r="BK506" s="135"/>
      <c r="BL506" s="135"/>
      <c r="BM506" s="135"/>
      <c r="BN506" s="135"/>
      <c r="BO506" s="135"/>
      <c r="BP506" s="135"/>
      <c r="BQ506" s="135"/>
      <c r="BR506" s="135"/>
      <c r="BS506" s="135"/>
      <c r="BT506" s="135"/>
      <c r="BU506" s="135"/>
      <c r="BV506" s="135"/>
      <c r="BW506" s="135"/>
      <c r="BX506" s="135"/>
      <c r="BY506" s="135"/>
      <c r="BZ506" s="135"/>
      <c r="CA506" s="135"/>
      <c r="CB506" s="135"/>
      <c r="CC506" s="135"/>
      <c r="CD506" s="135"/>
      <c r="CE506" s="135"/>
      <c r="CF506" s="135"/>
      <c r="CG506" s="135"/>
      <c r="CH506" s="135"/>
      <c r="CI506" s="135"/>
      <c r="CJ506" s="135"/>
      <c r="CK506" s="135"/>
      <c r="CL506" s="135"/>
      <c r="CM506" s="135"/>
      <c r="CN506" s="135"/>
      <c r="CO506" s="135"/>
      <c r="CP506" s="135"/>
      <c r="CQ506" s="135"/>
      <c r="CR506" s="135"/>
      <c r="CS506" s="135"/>
      <c r="CT506" s="135"/>
      <c r="CU506" s="135"/>
      <c r="CV506" s="135"/>
      <c r="CW506" s="135"/>
      <c r="CX506" s="135"/>
      <c r="CY506" s="135"/>
      <c r="CZ506" s="135"/>
      <c r="DA506" s="135"/>
      <c r="DB506" s="135"/>
      <c r="DC506" s="135"/>
      <c r="DD506" s="135"/>
      <c r="DE506" s="135"/>
      <c r="DF506" s="135"/>
      <c r="DG506" s="135"/>
      <c r="DH506" s="135"/>
      <c r="DI506" s="135"/>
      <c r="DJ506" s="135"/>
      <c r="DK506" s="135"/>
    </row>
    <row r="507" spans="1:115" s="136" customFormat="1" ht="25.5">
      <c r="A507" s="134"/>
      <c r="B507" s="80">
        <v>165</v>
      </c>
      <c r="C507" s="223" t="s">
        <v>1977</v>
      </c>
      <c r="D507" s="223" t="s">
        <v>4089</v>
      </c>
      <c r="E507" s="223" t="s">
        <v>4090</v>
      </c>
      <c r="F507" s="223" t="s">
        <v>4091</v>
      </c>
      <c r="G507" s="224" t="s">
        <v>4092</v>
      </c>
      <c r="H507" s="223" t="s">
        <v>5145</v>
      </c>
      <c r="I507" s="228"/>
      <c r="J507" s="223"/>
      <c r="K507" s="226">
        <v>42895</v>
      </c>
      <c r="L507" s="227" t="s">
        <v>4346</v>
      </c>
      <c r="M507" s="134"/>
      <c r="N507" s="135"/>
      <c r="O507" s="135"/>
      <c r="P507" s="135"/>
      <c r="Q507" s="135"/>
      <c r="R507" s="135"/>
      <c r="S507" s="135"/>
      <c r="T507" s="135"/>
      <c r="U507" s="135"/>
      <c r="V507" s="135"/>
      <c r="W507" s="135"/>
      <c r="X507" s="135"/>
      <c r="Y507" s="135"/>
      <c r="Z507" s="135"/>
      <c r="AA507" s="135"/>
      <c r="AB507" s="135"/>
      <c r="AC507" s="135"/>
      <c r="AD507" s="135"/>
      <c r="AE507" s="135"/>
      <c r="AF507" s="135"/>
      <c r="AG507" s="135"/>
      <c r="AH507" s="135"/>
      <c r="AI507" s="135"/>
      <c r="AJ507" s="135"/>
      <c r="AK507" s="135"/>
      <c r="AL507" s="135"/>
      <c r="AM507" s="135"/>
      <c r="AN507" s="135"/>
      <c r="AO507" s="135"/>
      <c r="AP507" s="135"/>
      <c r="AQ507" s="135"/>
      <c r="AR507" s="135"/>
      <c r="AS507" s="135"/>
      <c r="AT507" s="135"/>
      <c r="AU507" s="135"/>
      <c r="AV507" s="135"/>
      <c r="AW507" s="135"/>
      <c r="AX507" s="135"/>
      <c r="AY507" s="135"/>
      <c r="AZ507" s="135"/>
      <c r="BA507" s="135"/>
      <c r="BB507" s="135"/>
      <c r="BC507" s="135"/>
      <c r="BD507" s="135"/>
      <c r="BE507" s="135"/>
      <c r="BF507" s="135"/>
      <c r="BG507" s="135"/>
      <c r="BH507" s="135"/>
      <c r="BI507" s="135"/>
      <c r="BJ507" s="135"/>
      <c r="BK507" s="135"/>
      <c r="BL507" s="135"/>
      <c r="BM507" s="135"/>
      <c r="BN507" s="135"/>
      <c r="BO507" s="135"/>
      <c r="BP507" s="135"/>
      <c r="BQ507" s="135"/>
      <c r="BR507" s="135"/>
      <c r="BS507" s="135"/>
      <c r="BT507" s="135"/>
      <c r="BU507" s="135"/>
      <c r="BV507" s="135"/>
      <c r="BW507" s="135"/>
      <c r="BX507" s="135"/>
      <c r="BY507" s="135"/>
      <c r="BZ507" s="135"/>
      <c r="CA507" s="135"/>
      <c r="CB507" s="135"/>
      <c r="CC507" s="135"/>
      <c r="CD507" s="135"/>
      <c r="CE507" s="135"/>
      <c r="CF507" s="135"/>
      <c r="CG507" s="135"/>
      <c r="CH507" s="135"/>
      <c r="CI507" s="135"/>
      <c r="CJ507" s="135"/>
      <c r="CK507" s="135"/>
      <c r="CL507" s="135"/>
      <c r="CM507" s="135"/>
      <c r="CN507" s="135"/>
      <c r="CO507" s="135"/>
      <c r="CP507" s="135"/>
      <c r="CQ507" s="135"/>
      <c r="CR507" s="135"/>
      <c r="CS507" s="135"/>
      <c r="CT507" s="135"/>
      <c r="CU507" s="135"/>
      <c r="CV507" s="135"/>
      <c r="CW507" s="135"/>
      <c r="CX507" s="135"/>
      <c r="CY507" s="135"/>
      <c r="CZ507" s="135"/>
      <c r="DA507" s="135"/>
      <c r="DB507" s="135"/>
      <c r="DC507" s="135"/>
      <c r="DD507" s="135"/>
      <c r="DE507" s="135"/>
      <c r="DF507" s="135"/>
      <c r="DG507" s="135"/>
      <c r="DH507" s="135"/>
      <c r="DI507" s="135"/>
      <c r="DJ507" s="135"/>
      <c r="DK507" s="135"/>
    </row>
    <row r="508" spans="1:115" s="136" customFormat="1" ht="25.5">
      <c r="A508" s="134"/>
      <c r="B508" s="80">
        <v>166</v>
      </c>
      <c r="C508" s="223" t="s">
        <v>4093</v>
      </c>
      <c r="D508" s="223" t="s">
        <v>4089</v>
      </c>
      <c r="E508" s="527" t="s">
        <v>4094</v>
      </c>
      <c r="F508" s="527" t="s">
        <v>4095</v>
      </c>
      <c r="G508" s="224" t="s">
        <v>4096</v>
      </c>
      <c r="H508" s="527" t="s">
        <v>5145</v>
      </c>
      <c r="I508" s="228"/>
      <c r="J508" s="223"/>
      <c r="K508" s="226">
        <v>42795</v>
      </c>
      <c r="L508" s="227" t="s">
        <v>4347</v>
      </c>
      <c r="M508" s="134"/>
      <c r="N508" s="135"/>
      <c r="O508" s="135"/>
      <c r="P508" s="135"/>
      <c r="Q508" s="135"/>
      <c r="R508" s="135"/>
      <c r="S508" s="135"/>
      <c r="T508" s="135"/>
      <c r="U508" s="135"/>
      <c r="V508" s="135"/>
      <c r="W508" s="135"/>
      <c r="X508" s="135"/>
      <c r="Y508" s="135"/>
      <c r="Z508" s="135"/>
      <c r="AA508" s="135"/>
      <c r="AB508" s="135"/>
      <c r="AC508" s="135"/>
      <c r="AD508" s="135"/>
      <c r="AE508" s="135"/>
      <c r="AF508" s="135"/>
      <c r="AG508" s="135"/>
      <c r="AH508" s="135"/>
      <c r="AI508" s="135"/>
      <c r="AJ508" s="135"/>
      <c r="AK508" s="135"/>
      <c r="AL508" s="135"/>
      <c r="AM508" s="135"/>
      <c r="AN508" s="135"/>
      <c r="AO508" s="135"/>
      <c r="AP508" s="135"/>
      <c r="AQ508" s="135"/>
      <c r="AR508" s="135"/>
      <c r="AS508" s="135"/>
      <c r="AT508" s="135"/>
      <c r="AU508" s="135"/>
      <c r="AV508" s="135"/>
      <c r="AW508" s="135"/>
      <c r="AX508" s="135"/>
      <c r="AY508" s="135"/>
      <c r="AZ508" s="135"/>
      <c r="BA508" s="135"/>
      <c r="BB508" s="135"/>
      <c r="BC508" s="135"/>
      <c r="BD508" s="135"/>
      <c r="BE508" s="135"/>
      <c r="BF508" s="135"/>
      <c r="BG508" s="135"/>
      <c r="BH508" s="135"/>
      <c r="BI508" s="135"/>
      <c r="BJ508" s="135"/>
      <c r="BK508" s="135"/>
      <c r="BL508" s="135"/>
      <c r="BM508" s="135"/>
      <c r="BN508" s="135"/>
      <c r="BO508" s="135"/>
      <c r="BP508" s="135"/>
      <c r="BQ508" s="135"/>
      <c r="BR508" s="135"/>
      <c r="BS508" s="135"/>
      <c r="BT508" s="135"/>
      <c r="BU508" s="135"/>
      <c r="BV508" s="135"/>
      <c r="BW508" s="135"/>
      <c r="BX508" s="135"/>
      <c r="BY508" s="135"/>
      <c r="BZ508" s="135"/>
      <c r="CA508" s="135"/>
      <c r="CB508" s="135"/>
      <c r="CC508" s="135"/>
      <c r="CD508" s="135"/>
      <c r="CE508" s="135"/>
      <c r="CF508" s="135"/>
      <c r="CG508" s="135"/>
      <c r="CH508" s="135"/>
      <c r="CI508" s="135"/>
      <c r="CJ508" s="135"/>
      <c r="CK508" s="135"/>
      <c r="CL508" s="135"/>
      <c r="CM508" s="135"/>
      <c r="CN508" s="135"/>
      <c r="CO508" s="135"/>
      <c r="CP508" s="135"/>
      <c r="CQ508" s="135"/>
      <c r="CR508" s="135"/>
      <c r="CS508" s="135"/>
      <c r="CT508" s="135"/>
      <c r="CU508" s="135"/>
      <c r="CV508" s="135"/>
      <c r="CW508" s="135"/>
      <c r="CX508" s="135"/>
      <c r="CY508" s="135"/>
      <c r="CZ508" s="135"/>
      <c r="DA508" s="135"/>
      <c r="DB508" s="135"/>
      <c r="DC508" s="135"/>
      <c r="DD508" s="135"/>
      <c r="DE508" s="135"/>
      <c r="DF508" s="135"/>
      <c r="DG508" s="135"/>
      <c r="DH508" s="135"/>
      <c r="DI508" s="135"/>
      <c r="DJ508" s="135"/>
      <c r="DK508" s="135"/>
    </row>
    <row r="509" spans="1:115" s="136" customFormat="1" ht="25.5">
      <c r="A509" s="134"/>
      <c r="B509" s="80">
        <v>167</v>
      </c>
      <c r="C509" s="223" t="s">
        <v>4097</v>
      </c>
      <c r="D509" s="223" t="s">
        <v>802</v>
      </c>
      <c r="E509" s="528"/>
      <c r="F509" s="528"/>
      <c r="G509" s="224" t="s">
        <v>4098</v>
      </c>
      <c r="H509" s="528"/>
      <c r="I509" s="228"/>
      <c r="J509" s="223"/>
      <c r="K509" s="226">
        <v>42795</v>
      </c>
      <c r="L509" s="227" t="s">
        <v>4348</v>
      </c>
      <c r="M509" s="134"/>
      <c r="N509" s="135"/>
      <c r="O509" s="135"/>
      <c r="P509" s="135"/>
      <c r="Q509" s="135"/>
      <c r="R509" s="135"/>
      <c r="S509" s="135"/>
      <c r="T509" s="135"/>
      <c r="U509" s="135"/>
      <c r="V509" s="135"/>
      <c r="W509" s="135"/>
      <c r="X509" s="135"/>
      <c r="Y509" s="135"/>
      <c r="Z509" s="135"/>
      <c r="AA509" s="135"/>
      <c r="AB509" s="135"/>
      <c r="AC509" s="135"/>
      <c r="AD509" s="135"/>
      <c r="AE509" s="135"/>
      <c r="AF509" s="135"/>
      <c r="AG509" s="135"/>
      <c r="AH509" s="135"/>
      <c r="AI509" s="135"/>
      <c r="AJ509" s="135"/>
      <c r="AK509" s="135"/>
      <c r="AL509" s="135"/>
      <c r="AM509" s="135"/>
      <c r="AN509" s="135"/>
      <c r="AO509" s="135"/>
      <c r="AP509" s="135"/>
      <c r="AQ509" s="135"/>
      <c r="AR509" s="135"/>
      <c r="AS509" s="135"/>
      <c r="AT509" s="135"/>
      <c r="AU509" s="135"/>
      <c r="AV509" s="135"/>
      <c r="AW509" s="135"/>
      <c r="AX509" s="135"/>
      <c r="AY509" s="135"/>
      <c r="AZ509" s="135"/>
      <c r="BA509" s="135"/>
      <c r="BB509" s="135"/>
      <c r="BC509" s="135"/>
      <c r="BD509" s="135"/>
      <c r="BE509" s="135"/>
      <c r="BF509" s="135"/>
      <c r="BG509" s="135"/>
      <c r="BH509" s="135"/>
      <c r="BI509" s="135"/>
      <c r="BJ509" s="135"/>
      <c r="BK509" s="135"/>
      <c r="BL509" s="135"/>
      <c r="BM509" s="135"/>
      <c r="BN509" s="135"/>
      <c r="BO509" s="135"/>
      <c r="BP509" s="135"/>
      <c r="BQ509" s="135"/>
      <c r="BR509" s="135"/>
      <c r="BS509" s="135"/>
      <c r="BT509" s="135"/>
      <c r="BU509" s="135"/>
      <c r="BV509" s="135"/>
      <c r="BW509" s="135"/>
      <c r="BX509" s="135"/>
      <c r="BY509" s="135"/>
      <c r="BZ509" s="135"/>
      <c r="CA509" s="135"/>
      <c r="CB509" s="135"/>
      <c r="CC509" s="135"/>
      <c r="CD509" s="135"/>
      <c r="CE509" s="135"/>
      <c r="CF509" s="135"/>
      <c r="CG509" s="135"/>
      <c r="CH509" s="135"/>
      <c r="CI509" s="135"/>
      <c r="CJ509" s="135"/>
      <c r="CK509" s="135"/>
      <c r="CL509" s="135"/>
      <c r="CM509" s="135"/>
      <c r="CN509" s="135"/>
      <c r="CO509" s="135"/>
      <c r="CP509" s="135"/>
      <c r="CQ509" s="135"/>
      <c r="CR509" s="135"/>
      <c r="CS509" s="135"/>
      <c r="CT509" s="135"/>
      <c r="CU509" s="135"/>
      <c r="CV509" s="135"/>
      <c r="CW509" s="135"/>
      <c r="CX509" s="135"/>
      <c r="CY509" s="135"/>
      <c r="CZ509" s="135"/>
      <c r="DA509" s="135"/>
      <c r="DB509" s="135"/>
      <c r="DC509" s="135"/>
      <c r="DD509" s="135"/>
      <c r="DE509" s="135"/>
      <c r="DF509" s="135"/>
      <c r="DG509" s="135"/>
      <c r="DH509" s="135"/>
      <c r="DI509" s="135"/>
      <c r="DJ509" s="135"/>
      <c r="DK509" s="135"/>
    </row>
    <row r="510" spans="1:115" s="136" customFormat="1" ht="25.5">
      <c r="A510" s="134"/>
      <c r="B510" s="80">
        <v>168</v>
      </c>
      <c r="C510" s="223" t="s">
        <v>4099</v>
      </c>
      <c r="D510" s="223" t="s">
        <v>4100</v>
      </c>
      <c r="E510" s="223" t="s">
        <v>4101</v>
      </c>
      <c r="F510" s="223" t="s">
        <v>4102</v>
      </c>
      <c r="G510" s="224" t="s">
        <v>4103</v>
      </c>
      <c r="H510" s="223"/>
      <c r="I510" s="228"/>
      <c r="J510" s="223" t="s">
        <v>5145</v>
      </c>
      <c r="K510" s="226">
        <v>42795</v>
      </c>
      <c r="L510" s="227" t="s">
        <v>4349</v>
      </c>
      <c r="M510" s="134"/>
      <c r="N510" s="135"/>
      <c r="O510" s="135"/>
      <c r="P510" s="135"/>
      <c r="Q510" s="135"/>
      <c r="R510" s="135"/>
      <c r="S510" s="135"/>
      <c r="T510" s="135"/>
      <c r="U510" s="135"/>
      <c r="V510" s="135"/>
      <c r="W510" s="135"/>
      <c r="X510" s="135"/>
      <c r="Y510" s="135"/>
      <c r="Z510" s="135"/>
      <c r="AA510" s="135"/>
      <c r="AB510" s="135"/>
      <c r="AC510" s="135"/>
      <c r="AD510" s="135"/>
      <c r="AE510" s="135"/>
      <c r="AF510" s="135"/>
      <c r="AG510" s="135"/>
      <c r="AH510" s="135"/>
      <c r="AI510" s="135"/>
      <c r="AJ510" s="135"/>
      <c r="AK510" s="135"/>
      <c r="AL510" s="135"/>
      <c r="AM510" s="135"/>
      <c r="AN510" s="135"/>
      <c r="AO510" s="135"/>
      <c r="AP510" s="135"/>
      <c r="AQ510" s="135"/>
      <c r="AR510" s="135"/>
      <c r="AS510" s="135"/>
      <c r="AT510" s="135"/>
      <c r="AU510" s="135"/>
      <c r="AV510" s="135"/>
      <c r="AW510" s="135"/>
      <c r="AX510" s="135"/>
      <c r="AY510" s="135"/>
      <c r="AZ510" s="135"/>
      <c r="BA510" s="135"/>
      <c r="BB510" s="135"/>
      <c r="BC510" s="135"/>
      <c r="BD510" s="135"/>
      <c r="BE510" s="135"/>
      <c r="BF510" s="135"/>
      <c r="BG510" s="135"/>
      <c r="BH510" s="135"/>
      <c r="BI510" s="135"/>
      <c r="BJ510" s="135"/>
      <c r="BK510" s="135"/>
      <c r="BL510" s="135"/>
      <c r="BM510" s="135"/>
      <c r="BN510" s="135"/>
      <c r="BO510" s="135"/>
      <c r="BP510" s="135"/>
      <c r="BQ510" s="135"/>
      <c r="BR510" s="135"/>
      <c r="BS510" s="135"/>
      <c r="BT510" s="135"/>
      <c r="BU510" s="135"/>
      <c r="BV510" s="135"/>
      <c r="BW510" s="135"/>
      <c r="BX510" s="135"/>
      <c r="BY510" s="135"/>
      <c r="BZ510" s="135"/>
      <c r="CA510" s="135"/>
      <c r="CB510" s="135"/>
      <c r="CC510" s="135"/>
      <c r="CD510" s="135"/>
      <c r="CE510" s="135"/>
      <c r="CF510" s="135"/>
      <c r="CG510" s="135"/>
      <c r="CH510" s="135"/>
      <c r="CI510" s="135"/>
      <c r="CJ510" s="135"/>
      <c r="CK510" s="135"/>
      <c r="CL510" s="135"/>
      <c r="CM510" s="135"/>
      <c r="CN510" s="135"/>
      <c r="CO510" s="135"/>
      <c r="CP510" s="135"/>
      <c r="CQ510" s="135"/>
      <c r="CR510" s="135"/>
      <c r="CS510" s="135"/>
      <c r="CT510" s="135"/>
      <c r="CU510" s="135"/>
      <c r="CV510" s="135"/>
      <c r="CW510" s="135"/>
      <c r="CX510" s="135"/>
      <c r="CY510" s="135"/>
      <c r="CZ510" s="135"/>
      <c r="DA510" s="135"/>
      <c r="DB510" s="135"/>
      <c r="DC510" s="135"/>
      <c r="DD510" s="135"/>
      <c r="DE510" s="135"/>
      <c r="DF510" s="135"/>
      <c r="DG510" s="135"/>
      <c r="DH510" s="135"/>
      <c r="DI510" s="135"/>
      <c r="DJ510" s="135"/>
      <c r="DK510" s="135"/>
    </row>
    <row r="511" spans="1:115" s="136" customFormat="1" ht="25.5">
      <c r="A511" s="134"/>
      <c r="B511" s="80">
        <v>169</v>
      </c>
      <c r="C511" s="223" t="s">
        <v>4104</v>
      </c>
      <c r="D511" s="223" t="s">
        <v>817</v>
      </c>
      <c r="E511" s="223" t="s">
        <v>4105</v>
      </c>
      <c r="F511" s="223" t="s">
        <v>4106</v>
      </c>
      <c r="G511" s="224" t="s">
        <v>4107</v>
      </c>
      <c r="H511" s="223" t="s">
        <v>5145</v>
      </c>
      <c r="I511" s="228"/>
      <c r="J511" s="223"/>
      <c r="K511" s="226">
        <v>42852</v>
      </c>
      <c r="L511" s="227" t="s">
        <v>4350</v>
      </c>
      <c r="M511" s="134"/>
      <c r="N511" s="135"/>
      <c r="O511" s="135"/>
      <c r="P511" s="135"/>
      <c r="Q511" s="135"/>
      <c r="R511" s="135"/>
      <c r="S511" s="135"/>
      <c r="T511" s="135"/>
      <c r="U511" s="135"/>
      <c r="V511" s="135"/>
      <c r="W511" s="135"/>
      <c r="X511" s="135"/>
      <c r="Y511" s="135"/>
      <c r="Z511" s="135"/>
      <c r="AA511" s="135"/>
      <c r="AB511" s="135"/>
      <c r="AC511" s="135"/>
      <c r="AD511" s="135"/>
      <c r="AE511" s="135"/>
      <c r="AF511" s="135"/>
      <c r="AG511" s="135"/>
      <c r="AH511" s="135"/>
      <c r="AI511" s="135"/>
      <c r="AJ511" s="135"/>
      <c r="AK511" s="135"/>
      <c r="AL511" s="135"/>
      <c r="AM511" s="135"/>
      <c r="AN511" s="135"/>
      <c r="AO511" s="135"/>
      <c r="AP511" s="135"/>
      <c r="AQ511" s="135"/>
      <c r="AR511" s="135"/>
      <c r="AS511" s="135"/>
      <c r="AT511" s="135"/>
      <c r="AU511" s="135"/>
      <c r="AV511" s="135"/>
      <c r="AW511" s="135"/>
      <c r="AX511" s="135"/>
      <c r="AY511" s="135"/>
      <c r="AZ511" s="135"/>
      <c r="BA511" s="135"/>
      <c r="BB511" s="135"/>
      <c r="BC511" s="135"/>
      <c r="BD511" s="135"/>
      <c r="BE511" s="135"/>
      <c r="BF511" s="135"/>
      <c r="BG511" s="135"/>
      <c r="BH511" s="135"/>
      <c r="BI511" s="135"/>
      <c r="BJ511" s="135"/>
      <c r="BK511" s="135"/>
      <c r="BL511" s="135"/>
      <c r="BM511" s="135"/>
      <c r="BN511" s="135"/>
      <c r="BO511" s="135"/>
      <c r="BP511" s="135"/>
      <c r="BQ511" s="135"/>
      <c r="BR511" s="135"/>
      <c r="BS511" s="135"/>
      <c r="BT511" s="135"/>
      <c r="BU511" s="135"/>
      <c r="BV511" s="135"/>
      <c r="BW511" s="135"/>
      <c r="BX511" s="135"/>
      <c r="BY511" s="135"/>
      <c r="BZ511" s="135"/>
      <c r="CA511" s="135"/>
      <c r="CB511" s="135"/>
      <c r="CC511" s="135"/>
      <c r="CD511" s="135"/>
      <c r="CE511" s="135"/>
      <c r="CF511" s="135"/>
      <c r="CG511" s="135"/>
      <c r="CH511" s="135"/>
      <c r="CI511" s="135"/>
      <c r="CJ511" s="135"/>
      <c r="CK511" s="135"/>
      <c r="CL511" s="135"/>
      <c r="CM511" s="135"/>
      <c r="CN511" s="135"/>
      <c r="CO511" s="135"/>
      <c r="CP511" s="135"/>
      <c r="CQ511" s="135"/>
      <c r="CR511" s="135"/>
      <c r="CS511" s="135"/>
      <c r="CT511" s="135"/>
      <c r="CU511" s="135"/>
      <c r="CV511" s="135"/>
      <c r="CW511" s="135"/>
      <c r="CX511" s="135"/>
      <c r="CY511" s="135"/>
      <c r="CZ511" s="135"/>
      <c r="DA511" s="135"/>
      <c r="DB511" s="135"/>
      <c r="DC511" s="135"/>
      <c r="DD511" s="135"/>
      <c r="DE511" s="135"/>
      <c r="DF511" s="135"/>
      <c r="DG511" s="135"/>
      <c r="DH511" s="135"/>
      <c r="DI511" s="135"/>
      <c r="DJ511" s="135"/>
      <c r="DK511" s="135"/>
    </row>
    <row r="512" spans="1:115" s="136" customFormat="1" ht="25.5">
      <c r="A512" s="134"/>
      <c r="B512" s="80">
        <v>170</v>
      </c>
      <c r="C512" s="223" t="s">
        <v>4108</v>
      </c>
      <c r="D512" s="223" t="s">
        <v>817</v>
      </c>
      <c r="E512" s="223" t="s">
        <v>4109</v>
      </c>
      <c r="F512" s="223" t="s">
        <v>4110</v>
      </c>
      <c r="G512" s="224" t="s">
        <v>4111</v>
      </c>
      <c r="H512" s="223" t="s">
        <v>5145</v>
      </c>
      <c r="I512" s="228"/>
      <c r="J512" s="223"/>
      <c r="K512" s="226">
        <v>42837</v>
      </c>
      <c r="L512" s="227" t="s">
        <v>4351</v>
      </c>
      <c r="M512" s="134"/>
      <c r="N512" s="135"/>
      <c r="O512" s="135"/>
      <c r="P512" s="135"/>
      <c r="Q512" s="135"/>
      <c r="R512" s="135"/>
      <c r="S512" s="135"/>
      <c r="T512" s="135"/>
      <c r="U512" s="135"/>
      <c r="V512" s="135"/>
      <c r="W512" s="135"/>
      <c r="X512" s="135"/>
      <c r="Y512" s="135"/>
      <c r="Z512" s="135"/>
      <c r="AA512" s="135"/>
      <c r="AB512" s="135"/>
      <c r="AC512" s="135"/>
      <c r="AD512" s="135"/>
      <c r="AE512" s="135"/>
      <c r="AF512" s="135"/>
      <c r="AG512" s="135"/>
      <c r="AH512" s="135"/>
      <c r="AI512" s="135"/>
      <c r="AJ512" s="135"/>
      <c r="AK512" s="135"/>
      <c r="AL512" s="135"/>
      <c r="AM512" s="135"/>
      <c r="AN512" s="135"/>
      <c r="AO512" s="135"/>
      <c r="AP512" s="135"/>
      <c r="AQ512" s="135"/>
      <c r="AR512" s="135"/>
      <c r="AS512" s="135"/>
      <c r="AT512" s="135"/>
      <c r="AU512" s="135"/>
      <c r="AV512" s="135"/>
      <c r="AW512" s="135"/>
      <c r="AX512" s="135"/>
      <c r="AY512" s="135"/>
      <c r="AZ512" s="135"/>
      <c r="BA512" s="135"/>
      <c r="BB512" s="135"/>
      <c r="BC512" s="135"/>
      <c r="BD512" s="135"/>
      <c r="BE512" s="135"/>
      <c r="BF512" s="135"/>
      <c r="BG512" s="135"/>
      <c r="BH512" s="135"/>
      <c r="BI512" s="135"/>
      <c r="BJ512" s="135"/>
      <c r="BK512" s="135"/>
      <c r="BL512" s="135"/>
      <c r="BM512" s="135"/>
      <c r="BN512" s="135"/>
      <c r="BO512" s="135"/>
      <c r="BP512" s="135"/>
      <c r="BQ512" s="135"/>
      <c r="BR512" s="135"/>
      <c r="BS512" s="135"/>
      <c r="BT512" s="135"/>
      <c r="BU512" s="135"/>
      <c r="BV512" s="135"/>
      <c r="BW512" s="135"/>
      <c r="BX512" s="135"/>
      <c r="BY512" s="135"/>
      <c r="BZ512" s="135"/>
      <c r="CA512" s="135"/>
      <c r="CB512" s="135"/>
      <c r="CC512" s="135"/>
      <c r="CD512" s="135"/>
      <c r="CE512" s="135"/>
      <c r="CF512" s="135"/>
      <c r="CG512" s="135"/>
      <c r="CH512" s="135"/>
      <c r="CI512" s="135"/>
      <c r="CJ512" s="135"/>
      <c r="CK512" s="135"/>
      <c r="CL512" s="135"/>
      <c r="CM512" s="135"/>
      <c r="CN512" s="135"/>
      <c r="CO512" s="135"/>
      <c r="CP512" s="135"/>
      <c r="CQ512" s="135"/>
      <c r="CR512" s="135"/>
      <c r="CS512" s="135"/>
      <c r="CT512" s="135"/>
      <c r="CU512" s="135"/>
      <c r="CV512" s="135"/>
      <c r="CW512" s="135"/>
      <c r="CX512" s="135"/>
      <c r="CY512" s="135"/>
      <c r="CZ512" s="135"/>
      <c r="DA512" s="135"/>
      <c r="DB512" s="135"/>
      <c r="DC512" s="135"/>
      <c r="DD512" s="135"/>
      <c r="DE512" s="135"/>
      <c r="DF512" s="135"/>
      <c r="DG512" s="135"/>
      <c r="DH512" s="135"/>
      <c r="DI512" s="135"/>
      <c r="DJ512" s="135"/>
      <c r="DK512" s="135"/>
    </row>
    <row r="513" spans="1:115" s="136" customFormat="1" ht="25.5">
      <c r="A513" s="134"/>
      <c r="B513" s="80">
        <v>171</v>
      </c>
      <c r="C513" s="223" t="s">
        <v>4112</v>
      </c>
      <c r="D513" s="223" t="s">
        <v>817</v>
      </c>
      <c r="E513" s="223" t="s">
        <v>4113</v>
      </c>
      <c r="F513" s="223" t="s">
        <v>4114</v>
      </c>
      <c r="G513" s="224" t="s">
        <v>3768</v>
      </c>
      <c r="H513" s="223" t="s">
        <v>5145</v>
      </c>
      <c r="I513" s="228"/>
      <c r="J513" s="223"/>
      <c r="K513" s="226">
        <v>42837</v>
      </c>
      <c r="L513" s="227" t="s">
        <v>4352</v>
      </c>
      <c r="M513" s="134"/>
      <c r="N513" s="135"/>
      <c r="O513" s="135"/>
      <c r="P513" s="135"/>
      <c r="Q513" s="135"/>
      <c r="R513" s="135"/>
      <c r="S513" s="135"/>
      <c r="T513" s="135"/>
      <c r="U513" s="135"/>
      <c r="V513" s="135"/>
      <c r="W513" s="135"/>
      <c r="X513" s="135"/>
      <c r="Y513" s="135"/>
      <c r="Z513" s="135"/>
      <c r="AA513" s="135"/>
      <c r="AB513" s="135"/>
      <c r="AC513" s="135"/>
      <c r="AD513" s="135"/>
      <c r="AE513" s="135"/>
      <c r="AF513" s="135"/>
      <c r="AG513" s="135"/>
      <c r="AH513" s="135"/>
      <c r="AI513" s="135"/>
      <c r="AJ513" s="135"/>
      <c r="AK513" s="135"/>
      <c r="AL513" s="135"/>
      <c r="AM513" s="135"/>
      <c r="AN513" s="135"/>
      <c r="AO513" s="135"/>
      <c r="AP513" s="135"/>
      <c r="AQ513" s="135"/>
      <c r="AR513" s="135"/>
      <c r="AS513" s="135"/>
      <c r="AT513" s="135"/>
      <c r="AU513" s="135"/>
      <c r="AV513" s="135"/>
      <c r="AW513" s="135"/>
      <c r="AX513" s="135"/>
      <c r="AY513" s="135"/>
      <c r="AZ513" s="135"/>
      <c r="BA513" s="135"/>
      <c r="BB513" s="135"/>
      <c r="BC513" s="135"/>
      <c r="BD513" s="135"/>
      <c r="BE513" s="135"/>
      <c r="BF513" s="135"/>
      <c r="BG513" s="135"/>
      <c r="BH513" s="135"/>
      <c r="BI513" s="135"/>
      <c r="BJ513" s="135"/>
      <c r="BK513" s="135"/>
      <c r="BL513" s="135"/>
      <c r="BM513" s="135"/>
      <c r="BN513" s="135"/>
      <c r="BO513" s="135"/>
      <c r="BP513" s="135"/>
      <c r="BQ513" s="135"/>
      <c r="BR513" s="135"/>
      <c r="BS513" s="135"/>
      <c r="BT513" s="135"/>
      <c r="BU513" s="135"/>
      <c r="BV513" s="135"/>
      <c r="BW513" s="135"/>
      <c r="BX513" s="135"/>
      <c r="BY513" s="135"/>
      <c r="BZ513" s="135"/>
      <c r="CA513" s="135"/>
      <c r="CB513" s="135"/>
      <c r="CC513" s="135"/>
      <c r="CD513" s="135"/>
      <c r="CE513" s="135"/>
      <c r="CF513" s="135"/>
      <c r="CG513" s="135"/>
      <c r="CH513" s="135"/>
      <c r="CI513" s="135"/>
      <c r="CJ513" s="135"/>
      <c r="CK513" s="135"/>
      <c r="CL513" s="135"/>
      <c r="CM513" s="135"/>
      <c r="CN513" s="135"/>
      <c r="CO513" s="135"/>
      <c r="CP513" s="135"/>
      <c r="CQ513" s="135"/>
      <c r="CR513" s="135"/>
      <c r="CS513" s="135"/>
      <c r="CT513" s="135"/>
      <c r="CU513" s="135"/>
      <c r="CV513" s="135"/>
      <c r="CW513" s="135"/>
      <c r="CX513" s="135"/>
      <c r="CY513" s="135"/>
      <c r="CZ513" s="135"/>
      <c r="DA513" s="135"/>
      <c r="DB513" s="135"/>
      <c r="DC513" s="135"/>
      <c r="DD513" s="135"/>
      <c r="DE513" s="135"/>
      <c r="DF513" s="135"/>
      <c r="DG513" s="135"/>
      <c r="DH513" s="135"/>
      <c r="DI513" s="135"/>
      <c r="DJ513" s="135"/>
      <c r="DK513" s="135"/>
    </row>
    <row r="514" spans="1:115" s="136" customFormat="1" ht="25.5">
      <c r="A514" s="134"/>
      <c r="B514" s="80">
        <v>172</v>
      </c>
      <c r="C514" s="223" t="s">
        <v>4115</v>
      </c>
      <c r="D514" s="223" t="s">
        <v>817</v>
      </c>
      <c r="E514" s="223" t="s">
        <v>4116</v>
      </c>
      <c r="F514" s="223" t="s">
        <v>4117</v>
      </c>
      <c r="G514" s="224" t="s">
        <v>4118</v>
      </c>
      <c r="H514" s="223" t="s">
        <v>5145</v>
      </c>
      <c r="I514" s="228"/>
      <c r="J514" s="223"/>
      <c r="K514" s="226">
        <v>42837</v>
      </c>
      <c r="L514" s="227" t="s">
        <v>4353</v>
      </c>
      <c r="M514" s="134"/>
      <c r="N514" s="135"/>
      <c r="O514" s="135"/>
      <c r="P514" s="135"/>
      <c r="Q514" s="135"/>
      <c r="R514" s="135"/>
      <c r="S514" s="135"/>
      <c r="T514" s="135"/>
      <c r="U514" s="135"/>
      <c r="V514" s="135"/>
      <c r="W514" s="135"/>
      <c r="X514" s="135"/>
      <c r="Y514" s="135"/>
      <c r="Z514" s="135"/>
      <c r="AA514" s="135"/>
      <c r="AB514" s="135"/>
      <c r="AC514" s="135"/>
      <c r="AD514" s="135"/>
      <c r="AE514" s="135"/>
      <c r="AF514" s="135"/>
      <c r="AG514" s="135"/>
      <c r="AH514" s="135"/>
      <c r="AI514" s="135"/>
      <c r="AJ514" s="135"/>
      <c r="AK514" s="135"/>
      <c r="AL514" s="135"/>
      <c r="AM514" s="135"/>
      <c r="AN514" s="135"/>
      <c r="AO514" s="135"/>
      <c r="AP514" s="135"/>
      <c r="AQ514" s="135"/>
      <c r="AR514" s="135"/>
      <c r="AS514" s="135"/>
      <c r="AT514" s="135"/>
      <c r="AU514" s="135"/>
      <c r="AV514" s="135"/>
      <c r="AW514" s="135"/>
      <c r="AX514" s="135"/>
      <c r="AY514" s="135"/>
      <c r="AZ514" s="135"/>
      <c r="BA514" s="135"/>
      <c r="BB514" s="135"/>
      <c r="BC514" s="135"/>
      <c r="BD514" s="135"/>
      <c r="BE514" s="135"/>
      <c r="BF514" s="135"/>
      <c r="BG514" s="135"/>
      <c r="BH514" s="135"/>
      <c r="BI514" s="135"/>
      <c r="BJ514" s="135"/>
      <c r="BK514" s="135"/>
      <c r="BL514" s="135"/>
      <c r="BM514" s="135"/>
      <c r="BN514" s="135"/>
      <c r="BO514" s="135"/>
      <c r="BP514" s="135"/>
      <c r="BQ514" s="135"/>
      <c r="BR514" s="135"/>
      <c r="BS514" s="135"/>
      <c r="BT514" s="135"/>
      <c r="BU514" s="135"/>
      <c r="BV514" s="135"/>
      <c r="BW514" s="135"/>
      <c r="BX514" s="135"/>
      <c r="BY514" s="135"/>
      <c r="BZ514" s="135"/>
      <c r="CA514" s="135"/>
      <c r="CB514" s="135"/>
      <c r="CC514" s="135"/>
      <c r="CD514" s="135"/>
      <c r="CE514" s="135"/>
      <c r="CF514" s="135"/>
      <c r="CG514" s="135"/>
      <c r="CH514" s="135"/>
      <c r="CI514" s="135"/>
      <c r="CJ514" s="135"/>
      <c r="CK514" s="135"/>
      <c r="CL514" s="135"/>
      <c r="CM514" s="135"/>
      <c r="CN514" s="135"/>
      <c r="CO514" s="135"/>
      <c r="CP514" s="135"/>
      <c r="CQ514" s="135"/>
      <c r="CR514" s="135"/>
      <c r="CS514" s="135"/>
      <c r="CT514" s="135"/>
      <c r="CU514" s="135"/>
      <c r="CV514" s="135"/>
      <c r="CW514" s="135"/>
      <c r="CX514" s="135"/>
      <c r="CY514" s="135"/>
      <c r="CZ514" s="135"/>
      <c r="DA514" s="135"/>
      <c r="DB514" s="135"/>
      <c r="DC514" s="135"/>
      <c r="DD514" s="135"/>
      <c r="DE514" s="135"/>
      <c r="DF514" s="135"/>
      <c r="DG514" s="135"/>
      <c r="DH514" s="135"/>
      <c r="DI514" s="135"/>
      <c r="DJ514" s="135"/>
      <c r="DK514" s="135"/>
    </row>
    <row r="515" spans="1:115" s="136" customFormat="1" ht="25.5">
      <c r="A515" s="134"/>
      <c r="B515" s="80">
        <v>173</v>
      </c>
      <c r="C515" s="223" t="s">
        <v>193</v>
      </c>
      <c r="D515" s="223" t="s">
        <v>817</v>
      </c>
      <c r="E515" s="223" t="s">
        <v>4119</v>
      </c>
      <c r="F515" s="223" t="s">
        <v>4120</v>
      </c>
      <c r="G515" s="224" t="s">
        <v>4121</v>
      </c>
      <c r="H515" s="223" t="s">
        <v>5145</v>
      </c>
      <c r="I515" s="228"/>
      <c r="J515" s="223"/>
      <c r="K515" s="226">
        <v>42852</v>
      </c>
      <c r="L515" s="227" t="s">
        <v>4354</v>
      </c>
      <c r="M515" s="134"/>
      <c r="N515" s="135"/>
      <c r="O515" s="135"/>
      <c r="P515" s="135"/>
      <c r="Q515" s="135"/>
      <c r="R515" s="135"/>
      <c r="S515" s="135"/>
      <c r="T515" s="135"/>
      <c r="U515" s="135"/>
      <c r="V515" s="135"/>
      <c r="W515" s="135"/>
      <c r="X515" s="135"/>
      <c r="Y515" s="135"/>
      <c r="Z515" s="135"/>
      <c r="AA515" s="135"/>
      <c r="AB515" s="135"/>
      <c r="AC515" s="135"/>
      <c r="AD515" s="135"/>
      <c r="AE515" s="135"/>
      <c r="AF515" s="135"/>
      <c r="AG515" s="135"/>
      <c r="AH515" s="135"/>
      <c r="AI515" s="135"/>
      <c r="AJ515" s="135"/>
      <c r="AK515" s="135"/>
      <c r="AL515" s="135"/>
      <c r="AM515" s="135"/>
      <c r="AN515" s="135"/>
      <c r="AO515" s="135"/>
      <c r="AP515" s="135"/>
      <c r="AQ515" s="135"/>
      <c r="AR515" s="135"/>
      <c r="AS515" s="135"/>
      <c r="AT515" s="135"/>
      <c r="AU515" s="135"/>
      <c r="AV515" s="135"/>
      <c r="AW515" s="135"/>
      <c r="AX515" s="135"/>
      <c r="AY515" s="135"/>
      <c r="AZ515" s="135"/>
      <c r="BA515" s="135"/>
      <c r="BB515" s="135"/>
      <c r="BC515" s="135"/>
      <c r="BD515" s="135"/>
      <c r="BE515" s="135"/>
      <c r="BF515" s="135"/>
      <c r="BG515" s="135"/>
      <c r="BH515" s="135"/>
      <c r="BI515" s="135"/>
      <c r="BJ515" s="135"/>
      <c r="BK515" s="135"/>
      <c r="BL515" s="135"/>
      <c r="BM515" s="135"/>
      <c r="BN515" s="135"/>
      <c r="BO515" s="135"/>
      <c r="BP515" s="135"/>
      <c r="BQ515" s="135"/>
      <c r="BR515" s="135"/>
      <c r="BS515" s="135"/>
      <c r="BT515" s="135"/>
      <c r="BU515" s="135"/>
      <c r="BV515" s="135"/>
      <c r="BW515" s="135"/>
      <c r="BX515" s="135"/>
      <c r="BY515" s="135"/>
      <c r="BZ515" s="135"/>
      <c r="CA515" s="135"/>
      <c r="CB515" s="135"/>
      <c r="CC515" s="135"/>
      <c r="CD515" s="135"/>
      <c r="CE515" s="135"/>
      <c r="CF515" s="135"/>
      <c r="CG515" s="135"/>
      <c r="CH515" s="135"/>
      <c r="CI515" s="135"/>
      <c r="CJ515" s="135"/>
      <c r="CK515" s="135"/>
      <c r="CL515" s="135"/>
      <c r="CM515" s="135"/>
      <c r="CN515" s="135"/>
      <c r="CO515" s="135"/>
      <c r="CP515" s="135"/>
      <c r="CQ515" s="135"/>
      <c r="CR515" s="135"/>
      <c r="CS515" s="135"/>
      <c r="CT515" s="135"/>
      <c r="CU515" s="135"/>
      <c r="CV515" s="135"/>
      <c r="CW515" s="135"/>
      <c r="CX515" s="135"/>
      <c r="CY515" s="135"/>
      <c r="CZ515" s="135"/>
      <c r="DA515" s="135"/>
      <c r="DB515" s="135"/>
      <c r="DC515" s="135"/>
      <c r="DD515" s="135"/>
      <c r="DE515" s="135"/>
      <c r="DF515" s="135"/>
      <c r="DG515" s="135"/>
      <c r="DH515" s="135"/>
      <c r="DI515" s="135"/>
      <c r="DJ515" s="135"/>
      <c r="DK515" s="135"/>
    </row>
    <row r="516" spans="1:115" s="136" customFormat="1" ht="25.5">
      <c r="A516" s="134"/>
      <c r="B516" s="80">
        <v>174</v>
      </c>
      <c r="C516" s="223" t="s">
        <v>4122</v>
      </c>
      <c r="D516" s="223" t="s">
        <v>817</v>
      </c>
      <c r="E516" s="223" t="s">
        <v>4123</v>
      </c>
      <c r="F516" s="223" t="s">
        <v>4124</v>
      </c>
      <c r="G516" s="224" t="s">
        <v>4125</v>
      </c>
      <c r="H516" s="223" t="s">
        <v>5145</v>
      </c>
      <c r="I516" s="228"/>
      <c r="J516" s="223"/>
      <c r="K516" s="226">
        <v>42852</v>
      </c>
      <c r="L516" s="227" t="s">
        <v>4355</v>
      </c>
      <c r="M516" s="134"/>
      <c r="N516" s="135"/>
      <c r="O516" s="135"/>
      <c r="P516" s="135"/>
      <c r="Q516" s="135"/>
      <c r="R516" s="135"/>
      <c r="S516" s="135"/>
      <c r="T516" s="135"/>
      <c r="U516" s="135"/>
      <c r="V516" s="135"/>
      <c r="W516" s="135"/>
      <c r="X516" s="135"/>
      <c r="Y516" s="135"/>
      <c r="Z516" s="135"/>
      <c r="AA516" s="135"/>
      <c r="AB516" s="135"/>
      <c r="AC516" s="135"/>
      <c r="AD516" s="135"/>
      <c r="AE516" s="135"/>
      <c r="AF516" s="135"/>
      <c r="AG516" s="135"/>
      <c r="AH516" s="135"/>
      <c r="AI516" s="135"/>
      <c r="AJ516" s="135"/>
      <c r="AK516" s="135"/>
      <c r="AL516" s="135"/>
      <c r="AM516" s="135"/>
      <c r="AN516" s="135"/>
      <c r="AO516" s="135"/>
      <c r="AP516" s="135"/>
      <c r="AQ516" s="135"/>
      <c r="AR516" s="135"/>
      <c r="AS516" s="135"/>
      <c r="AT516" s="135"/>
      <c r="AU516" s="135"/>
      <c r="AV516" s="135"/>
      <c r="AW516" s="135"/>
      <c r="AX516" s="135"/>
      <c r="AY516" s="135"/>
      <c r="AZ516" s="135"/>
      <c r="BA516" s="135"/>
      <c r="BB516" s="135"/>
      <c r="BC516" s="135"/>
      <c r="BD516" s="135"/>
      <c r="BE516" s="135"/>
      <c r="BF516" s="135"/>
      <c r="BG516" s="135"/>
      <c r="BH516" s="135"/>
      <c r="BI516" s="135"/>
      <c r="BJ516" s="135"/>
      <c r="BK516" s="135"/>
      <c r="BL516" s="135"/>
      <c r="BM516" s="135"/>
      <c r="BN516" s="135"/>
      <c r="BO516" s="135"/>
      <c r="BP516" s="135"/>
      <c r="BQ516" s="135"/>
      <c r="BR516" s="135"/>
      <c r="BS516" s="135"/>
      <c r="BT516" s="135"/>
      <c r="BU516" s="135"/>
      <c r="BV516" s="135"/>
      <c r="BW516" s="135"/>
      <c r="BX516" s="135"/>
      <c r="BY516" s="135"/>
      <c r="BZ516" s="135"/>
      <c r="CA516" s="135"/>
      <c r="CB516" s="135"/>
      <c r="CC516" s="135"/>
      <c r="CD516" s="135"/>
      <c r="CE516" s="135"/>
      <c r="CF516" s="135"/>
      <c r="CG516" s="135"/>
      <c r="CH516" s="135"/>
      <c r="CI516" s="135"/>
      <c r="CJ516" s="135"/>
      <c r="CK516" s="135"/>
      <c r="CL516" s="135"/>
      <c r="CM516" s="135"/>
      <c r="CN516" s="135"/>
      <c r="CO516" s="135"/>
      <c r="CP516" s="135"/>
      <c r="CQ516" s="135"/>
      <c r="CR516" s="135"/>
      <c r="CS516" s="135"/>
      <c r="CT516" s="135"/>
      <c r="CU516" s="135"/>
      <c r="CV516" s="135"/>
      <c r="CW516" s="135"/>
      <c r="CX516" s="135"/>
      <c r="CY516" s="135"/>
      <c r="CZ516" s="135"/>
      <c r="DA516" s="135"/>
      <c r="DB516" s="135"/>
      <c r="DC516" s="135"/>
      <c r="DD516" s="135"/>
      <c r="DE516" s="135"/>
      <c r="DF516" s="135"/>
      <c r="DG516" s="135"/>
      <c r="DH516" s="135"/>
      <c r="DI516" s="135"/>
      <c r="DJ516" s="135"/>
      <c r="DK516" s="135"/>
    </row>
    <row r="517" spans="1:115" s="136" customFormat="1" ht="25.5">
      <c r="A517" s="134"/>
      <c r="B517" s="80">
        <v>175</v>
      </c>
      <c r="C517" s="223" t="s">
        <v>818</v>
      </c>
      <c r="D517" s="223" t="s">
        <v>817</v>
      </c>
      <c r="E517" s="223" t="s">
        <v>4126</v>
      </c>
      <c r="F517" s="223" t="s">
        <v>4127</v>
      </c>
      <c r="G517" s="224" t="s">
        <v>4111</v>
      </c>
      <c r="H517" s="223" t="s">
        <v>5145</v>
      </c>
      <c r="I517" s="228"/>
      <c r="J517" s="223"/>
      <c r="K517" s="226">
        <v>42852</v>
      </c>
      <c r="L517" s="227" t="s">
        <v>4356</v>
      </c>
      <c r="M517" s="134"/>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c r="AI517" s="135"/>
      <c r="AJ517" s="135"/>
      <c r="AK517" s="135"/>
      <c r="AL517" s="135"/>
      <c r="AM517" s="135"/>
      <c r="AN517" s="135"/>
      <c r="AO517" s="135"/>
      <c r="AP517" s="135"/>
      <c r="AQ517" s="135"/>
      <c r="AR517" s="135"/>
      <c r="AS517" s="135"/>
      <c r="AT517" s="135"/>
      <c r="AU517" s="135"/>
      <c r="AV517" s="135"/>
      <c r="AW517" s="135"/>
      <c r="AX517" s="135"/>
      <c r="AY517" s="135"/>
      <c r="AZ517" s="135"/>
      <c r="BA517" s="135"/>
      <c r="BB517" s="135"/>
      <c r="BC517" s="135"/>
      <c r="BD517" s="135"/>
      <c r="BE517" s="135"/>
      <c r="BF517" s="135"/>
      <c r="BG517" s="135"/>
      <c r="BH517" s="135"/>
      <c r="BI517" s="135"/>
      <c r="BJ517" s="135"/>
      <c r="BK517" s="135"/>
      <c r="BL517" s="135"/>
      <c r="BM517" s="135"/>
      <c r="BN517" s="135"/>
      <c r="BO517" s="135"/>
      <c r="BP517" s="135"/>
      <c r="BQ517" s="135"/>
      <c r="BR517" s="135"/>
      <c r="BS517" s="135"/>
      <c r="BT517" s="135"/>
      <c r="BU517" s="135"/>
      <c r="BV517" s="135"/>
      <c r="BW517" s="135"/>
      <c r="BX517" s="135"/>
      <c r="BY517" s="135"/>
      <c r="BZ517" s="135"/>
      <c r="CA517" s="135"/>
      <c r="CB517" s="135"/>
      <c r="CC517" s="135"/>
      <c r="CD517" s="135"/>
      <c r="CE517" s="135"/>
      <c r="CF517" s="135"/>
      <c r="CG517" s="135"/>
      <c r="CH517" s="135"/>
      <c r="CI517" s="135"/>
      <c r="CJ517" s="135"/>
      <c r="CK517" s="135"/>
      <c r="CL517" s="135"/>
      <c r="CM517" s="135"/>
      <c r="CN517" s="135"/>
      <c r="CO517" s="135"/>
      <c r="CP517" s="135"/>
      <c r="CQ517" s="135"/>
      <c r="CR517" s="135"/>
      <c r="CS517" s="135"/>
      <c r="CT517" s="135"/>
      <c r="CU517" s="135"/>
      <c r="CV517" s="135"/>
      <c r="CW517" s="135"/>
      <c r="CX517" s="135"/>
      <c r="CY517" s="135"/>
      <c r="CZ517" s="135"/>
      <c r="DA517" s="135"/>
      <c r="DB517" s="135"/>
      <c r="DC517" s="135"/>
      <c r="DD517" s="135"/>
      <c r="DE517" s="135"/>
      <c r="DF517" s="135"/>
      <c r="DG517" s="135"/>
      <c r="DH517" s="135"/>
      <c r="DI517" s="135"/>
      <c r="DJ517" s="135"/>
      <c r="DK517" s="135"/>
    </row>
    <row r="518" spans="1:115" s="136" customFormat="1" ht="25.5">
      <c r="A518" s="134"/>
      <c r="B518" s="80">
        <v>176</v>
      </c>
      <c r="C518" s="223" t="s">
        <v>4128</v>
      </c>
      <c r="D518" s="223" t="s">
        <v>4129</v>
      </c>
      <c r="E518" s="223" t="s">
        <v>4130</v>
      </c>
      <c r="F518" s="223" t="s">
        <v>4131</v>
      </c>
      <c r="G518" s="224" t="s">
        <v>4132</v>
      </c>
      <c r="H518" s="223" t="s">
        <v>5145</v>
      </c>
      <c r="I518" s="228"/>
      <c r="J518" s="223"/>
      <c r="K518" s="226">
        <v>42835</v>
      </c>
      <c r="L518" s="227" t="s">
        <v>4357</v>
      </c>
      <c r="M518" s="134"/>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c r="AO518" s="135"/>
      <c r="AP518" s="135"/>
      <c r="AQ518" s="135"/>
      <c r="AR518" s="135"/>
      <c r="AS518" s="135"/>
      <c r="AT518" s="135"/>
      <c r="AU518" s="135"/>
      <c r="AV518" s="135"/>
      <c r="AW518" s="135"/>
      <c r="AX518" s="135"/>
      <c r="AY518" s="135"/>
      <c r="AZ518" s="135"/>
      <c r="BA518" s="135"/>
      <c r="BB518" s="135"/>
      <c r="BC518" s="135"/>
      <c r="BD518" s="135"/>
      <c r="BE518" s="135"/>
      <c r="BF518" s="135"/>
      <c r="BG518" s="135"/>
      <c r="BH518" s="135"/>
      <c r="BI518" s="135"/>
      <c r="BJ518" s="135"/>
      <c r="BK518" s="135"/>
      <c r="BL518" s="135"/>
      <c r="BM518" s="135"/>
      <c r="BN518" s="135"/>
      <c r="BO518" s="135"/>
      <c r="BP518" s="135"/>
      <c r="BQ518" s="135"/>
      <c r="BR518" s="135"/>
      <c r="BS518" s="135"/>
      <c r="BT518" s="135"/>
      <c r="BU518" s="135"/>
      <c r="BV518" s="135"/>
      <c r="BW518" s="135"/>
      <c r="BX518" s="135"/>
      <c r="BY518" s="135"/>
      <c r="BZ518" s="135"/>
      <c r="CA518" s="135"/>
      <c r="CB518" s="135"/>
      <c r="CC518" s="135"/>
      <c r="CD518" s="135"/>
      <c r="CE518" s="135"/>
      <c r="CF518" s="135"/>
      <c r="CG518" s="135"/>
      <c r="CH518" s="135"/>
      <c r="CI518" s="135"/>
      <c r="CJ518" s="135"/>
      <c r="CK518" s="135"/>
      <c r="CL518" s="135"/>
      <c r="CM518" s="135"/>
      <c r="CN518" s="135"/>
      <c r="CO518" s="135"/>
      <c r="CP518" s="135"/>
      <c r="CQ518" s="135"/>
      <c r="CR518" s="135"/>
      <c r="CS518" s="135"/>
      <c r="CT518" s="135"/>
      <c r="CU518" s="135"/>
      <c r="CV518" s="135"/>
      <c r="CW518" s="135"/>
      <c r="CX518" s="135"/>
      <c r="CY518" s="135"/>
      <c r="CZ518" s="135"/>
      <c r="DA518" s="135"/>
      <c r="DB518" s="135"/>
      <c r="DC518" s="135"/>
      <c r="DD518" s="135"/>
      <c r="DE518" s="135"/>
      <c r="DF518" s="135"/>
      <c r="DG518" s="135"/>
      <c r="DH518" s="135"/>
      <c r="DI518" s="135"/>
      <c r="DJ518" s="135"/>
      <c r="DK518" s="135"/>
    </row>
    <row r="519" spans="1:115" s="136" customFormat="1" ht="25.5">
      <c r="A519" s="134"/>
      <c r="B519" s="80">
        <v>177</v>
      </c>
      <c r="C519" s="223" t="s">
        <v>4133</v>
      </c>
      <c r="D519" s="223" t="s">
        <v>794</v>
      </c>
      <c r="E519" s="223" t="s">
        <v>4134</v>
      </c>
      <c r="F519" s="223" t="s">
        <v>4135</v>
      </c>
      <c r="G519" s="224" t="s">
        <v>3759</v>
      </c>
      <c r="H519" s="223" t="s">
        <v>5145</v>
      </c>
      <c r="I519" s="228"/>
      <c r="J519" s="223"/>
      <c r="K519" s="226">
        <v>42835</v>
      </c>
      <c r="L519" s="227" t="s">
        <v>4358</v>
      </c>
      <c r="M519" s="134"/>
      <c r="N519" s="135"/>
      <c r="O519" s="135"/>
      <c r="P519" s="135"/>
      <c r="Q519" s="135"/>
      <c r="R519" s="135"/>
      <c r="S519" s="135"/>
      <c r="T519" s="135"/>
      <c r="U519" s="135"/>
      <c r="V519" s="135"/>
      <c r="W519" s="135"/>
      <c r="X519" s="135"/>
      <c r="Y519" s="135"/>
      <c r="Z519" s="135"/>
      <c r="AA519" s="135"/>
      <c r="AB519" s="135"/>
      <c r="AC519" s="135"/>
      <c r="AD519" s="135"/>
      <c r="AE519" s="135"/>
      <c r="AF519" s="135"/>
      <c r="AG519" s="135"/>
      <c r="AH519" s="135"/>
      <c r="AI519" s="135"/>
      <c r="AJ519" s="135"/>
      <c r="AK519" s="135"/>
      <c r="AL519" s="135"/>
      <c r="AM519" s="135"/>
      <c r="AN519" s="135"/>
      <c r="AO519" s="135"/>
      <c r="AP519" s="135"/>
      <c r="AQ519" s="135"/>
      <c r="AR519" s="135"/>
      <c r="AS519" s="135"/>
      <c r="AT519" s="135"/>
      <c r="AU519" s="135"/>
      <c r="AV519" s="135"/>
      <c r="AW519" s="135"/>
      <c r="AX519" s="135"/>
      <c r="AY519" s="135"/>
      <c r="AZ519" s="135"/>
      <c r="BA519" s="135"/>
      <c r="BB519" s="135"/>
      <c r="BC519" s="135"/>
      <c r="BD519" s="135"/>
      <c r="BE519" s="135"/>
      <c r="BF519" s="135"/>
      <c r="BG519" s="135"/>
      <c r="BH519" s="135"/>
      <c r="BI519" s="135"/>
      <c r="BJ519" s="135"/>
      <c r="BK519" s="135"/>
      <c r="BL519" s="135"/>
      <c r="BM519" s="135"/>
      <c r="BN519" s="135"/>
      <c r="BO519" s="135"/>
      <c r="BP519" s="135"/>
      <c r="BQ519" s="135"/>
      <c r="BR519" s="135"/>
      <c r="BS519" s="135"/>
      <c r="BT519" s="135"/>
      <c r="BU519" s="135"/>
      <c r="BV519" s="135"/>
      <c r="BW519" s="135"/>
      <c r="BX519" s="135"/>
      <c r="BY519" s="135"/>
      <c r="BZ519" s="135"/>
      <c r="CA519" s="135"/>
      <c r="CB519" s="135"/>
      <c r="CC519" s="135"/>
      <c r="CD519" s="135"/>
      <c r="CE519" s="135"/>
      <c r="CF519" s="135"/>
      <c r="CG519" s="135"/>
      <c r="CH519" s="135"/>
      <c r="CI519" s="135"/>
      <c r="CJ519" s="135"/>
      <c r="CK519" s="135"/>
      <c r="CL519" s="135"/>
      <c r="CM519" s="135"/>
      <c r="CN519" s="135"/>
      <c r="CO519" s="135"/>
      <c r="CP519" s="135"/>
      <c r="CQ519" s="135"/>
      <c r="CR519" s="135"/>
      <c r="CS519" s="135"/>
      <c r="CT519" s="135"/>
      <c r="CU519" s="135"/>
      <c r="CV519" s="135"/>
      <c r="CW519" s="135"/>
      <c r="CX519" s="135"/>
      <c r="CY519" s="135"/>
      <c r="CZ519" s="135"/>
      <c r="DA519" s="135"/>
      <c r="DB519" s="135"/>
      <c r="DC519" s="135"/>
      <c r="DD519" s="135"/>
      <c r="DE519" s="135"/>
      <c r="DF519" s="135"/>
      <c r="DG519" s="135"/>
      <c r="DH519" s="135"/>
      <c r="DI519" s="135"/>
      <c r="DJ519" s="135"/>
      <c r="DK519" s="135"/>
    </row>
    <row r="520" spans="1:115" s="136" customFormat="1" ht="25.5">
      <c r="A520" s="134"/>
      <c r="B520" s="80">
        <v>178</v>
      </c>
      <c r="C520" s="223" t="s">
        <v>4140</v>
      </c>
      <c r="D520" s="223" t="s">
        <v>4141</v>
      </c>
      <c r="E520" s="223" t="s">
        <v>4142</v>
      </c>
      <c r="F520" s="223" t="s">
        <v>4143</v>
      </c>
      <c r="G520" s="224" t="s">
        <v>741</v>
      </c>
      <c r="H520" s="223" t="s">
        <v>5145</v>
      </c>
      <c r="I520" s="228"/>
      <c r="J520" s="223"/>
      <c r="K520" s="226">
        <v>42824</v>
      </c>
      <c r="L520" s="227" t="s">
        <v>4360</v>
      </c>
      <c r="M520" s="134"/>
      <c r="N520" s="135"/>
      <c r="O520" s="135"/>
      <c r="P520" s="135"/>
      <c r="Q520" s="135"/>
      <c r="R520" s="135"/>
      <c r="S520" s="135"/>
      <c r="T520" s="135"/>
      <c r="U520" s="135"/>
      <c r="V520" s="135"/>
      <c r="W520" s="135"/>
      <c r="X520" s="135"/>
      <c r="Y520" s="135"/>
      <c r="Z520" s="135"/>
      <c r="AA520" s="135"/>
      <c r="AB520" s="135"/>
      <c r="AC520" s="135"/>
      <c r="AD520" s="135"/>
      <c r="AE520" s="135"/>
      <c r="AF520" s="135"/>
      <c r="AG520" s="135"/>
      <c r="AH520" s="135"/>
      <c r="AI520" s="135"/>
      <c r="AJ520" s="135"/>
      <c r="AK520" s="135"/>
      <c r="AL520" s="135"/>
      <c r="AM520" s="135"/>
      <c r="AN520" s="135"/>
      <c r="AO520" s="135"/>
      <c r="AP520" s="135"/>
      <c r="AQ520" s="135"/>
      <c r="AR520" s="135"/>
      <c r="AS520" s="135"/>
      <c r="AT520" s="135"/>
      <c r="AU520" s="135"/>
      <c r="AV520" s="135"/>
      <c r="AW520" s="135"/>
      <c r="AX520" s="135"/>
      <c r="AY520" s="135"/>
      <c r="AZ520" s="135"/>
      <c r="BA520" s="135"/>
      <c r="BB520" s="135"/>
      <c r="BC520" s="135"/>
      <c r="BD520" s="135"/>
      <c r="BE520" s="135"/>
      <c r="BF520" s="135"/>
      <c r="BG520" s="135"/>
      <c r="BH520" s="135"/>
      <c r="BI520" s="135"/>
      <c r="BJ520" s="135"/>
      <c r="BK520" s="135"/>
      <c r="BL520" s="135"/>
      <c r="BM520" s="135"/>
      <c r="BN520" s="135"/>
      <c r="BO520" s="135"/>
      <c r="BP520" s="135"/>
      <c r="BQ520" s="135"/>
      <c r="BR520" s="135"/>
      <c r="BS520" s="135"/>
      <c r="BT520" s="135"/>
      <c r="BU520" s="135"/>
      <c r="BV520" s="135"/>
      <c r="BW520" s="135"/>
      <c r="BX520" s="135"/>
      <c r="BY520" s="135"/>
      <c r="BZ520" s="135"/>
      <c r="CA520" s="135"/>
      <c r="CB520" s="135"/>
      <c r="CC520" s="135"/>
      <c r="CD520" s="135"/>
      <c r="CE520" s="135"/>
      <c r="CF520" s="135"/>
      <c r="CG520" s="135"/>
      <c r="CH520" s="135"/>
      <c r="CI520" s="135"/>
      <c r="CJ520" s="135"/>
      <c r="CK520" s="135"/>
      <c r="CL520" s="135"/>
      <c r="CM520" s="135"/>
      <c r="CN520" s="135"/>
      <c r="CO520" s="135"/>
      <c r="CP520" s="135"/>
      <c r="CQ520" s="135"/>
      <c r="CR520" s="135"/>
      <c r="CS520" s="135"/>
      <c r="CT520" s="135"/>
      <c r="CU520" s="135"/>
      <c r="CV520" s="135"/>
      <c r="CW520" s="135"/>
      <c r="CX520" s="135"/>
      <c r="CY520" s="135"/>
      <c r="CZ520" s="135"/>
      <c r="DA520" s="135"/>
      <c r="DB520" s="135"/>
      <c r="DC520" s="135"/>
      <c r="DD520" s="135"/>
      <c r="DE520" s="135"/>
      <c r="DF520" s="135"/>
      <c r="DG520" s="135"/>
      <c r="DH520" s="135"/>
      <c r="DI520" s="135"/>
      <c r="DJ520" s="135"/>
      <c r="DK520" s="135"/>
    </row>
    <row r="521" spans="1:115" s="136" customFormat="1" ht="25.5">
      <c r="A521" s="134"/>
      <c r="B521" s="80">
        <v>179</v>
      </c>
      <c r="C521" s="223" t="s">
        <v>4144</v>
      </c>
      <c r="D521" s="223" t="s">
        <v>4137</v>
      </c>
      <c r="E521" s="223" t="s">
        <v>4145</v>
      </c>
      <c r="F521" s="223" t="s">
        <v>4146</v>
      </c>
      <c r="G521" s="224" t="s">
        <v>748</v>
      </c>
      <c r="H521" s="223" t="s">
        <v>5145</v>
      </c>
      <c r="I521" s="228"/>
      <c r="J521" s="223"/>
      <c r="K521" s="226">
        <v>42837</v>
      </c>
      <c r="L521" s="227" t="s">
        <v>4361</v>
      </c>
      <c r="M521" s="134"/>
      <c r="N521" s="135"/>
      <c r="O521" s="135"/>
      <c r="P521" s="135"/>
      <c r="Q521" s="135"/>
      <c r="R521" s="135"/>
      <c r="S521" s="135"/>
      <c r="T521" s="135"/>
      <c r="U521" s="135"/>
      <c r="V521" s="135"/>
      <c r="W521" s="135"/>
      <c r="X521" s="135"/>
      <c r="Y521" s="135"/>
      <c r="Z521" s="135"/>
      <c r="AA521" s="135"/>
      <c r="AB521" s="135"/>
      <c r="AC521" s="135"/>
      <c r="AD521" s="135"/>
      <c r="AE521" s="135"/>
      <c r="AF521" s="135"/>
      <c r="AG521" s="135"/>
      <c r="AH521" s="135"/>
      <c r="AI521" s="135"/>
      <c r="AJ521" s="135"/>
      <c r="AK521" s="135"/>
      <c r="AL521" s="135"/>
      <c r="AM521" s="135"/>
      <c r="AN521" s="135"/>
      <c r="AO521" s="135"/>
      <c r="AP521" s="135"/>
      <c r="AQ521" s="135"/>
      <c r="AR521" s="135"/>
      <c r="AS521" s="135"/>
      <c r="AT521" s="135"/>
      <c r="AU521" s="135"/>
      <c r="AV521" s="135"/>
      <c r="AW521" s="135"/>
      <c r="AX521" s="135"/>
      <c r="AY521" s="135"/>
      <c r="AZ521" s="135"/>
      <c r="BA521" s="135"/>
      <c r="BB521" s="135"/>
      <c r="BC521" s="135"/>
      <c r="BD521" s="135"/>
      <c r="BE521" s="135"/>
      <c r="BF521" s="135"/>
      <c r="BG521" s="135"/>
      <c r="BH521" s="135"/>
      <c r="BI521" s="135"/>
      <c r="BJ521" s="135"/>
      <c r="BK521" s="135"/>
      <c r="BL521" s="135"/>
      <c r="BM521" s="135"/>
      <c r="BN521" s="135"/>
      <c r="BO521" s="135"/>
      <c r="BP521" s="135"/>
      <c r="BQ521" s="135"/>
      <c r="BR521" s="135"/>
      <c r="BS521" s="135"/>
      <c r="BT521" s="135"/>
      <c r="BU521" s="135"/>
      <c r="BV521" s="135"/>
      <c r="BW521" s="135"/>
      <c r="BX521" s="135"/>
      <c r="BY521" s="135"/>
      <c r="BZ521" s="135"/>
      <c r="CA521" s="135"/>
      <c r="CB521" s="135"/>
      <c r="CC521" s="135"/>
      <c r="CD521" s="135"/>
      <c r="CE521" s="135"/>
      <c r="CF521" s="135"/>
      <c r="CG521" s="135"/>
      <c r="CH521" s="135"/>
      <c r="CI521" s="135"/>
      <c r="CJ521" s="135"/>
      <c r="CK521" s="135"/>
      <c r="CL521" s="135"/>
      <c r="CM521" s="135"/>
      <c r="CN521" s="135"/>
      <c r="CO521" s="135"/>
      <c r="CP521" s="135"/>
      <c r="CQ521" s="135"/>
      <c r="CR521" s="135"/>
      <c r="CS521" s="135"/>
      <c r="CT521" s="135"/>
      <c r="CU521" s="135"/>
      <c r="CV521" s="135"/>
      <c r="CW521" s="135"/>
      <c r="CX521" s="135"/>
      <c r="CY521" s="135"/>
      <c r="CZ521" s="135"/>
      <c r="DA521" s="135"/>
      <c r="DB521" s="135"/>
      <c r="DC521" s="135"/>
      <c r="DD521" s="135"/>
      <c r="DE521" s="135"/>
      <c r="DF521" s="135"/>
      <c r="DG521" s="135"/>
      <c r="DH521" s="135"/>
      <c r="DI521" s="135"/>
      <c r="DJ521" s="135"/>
      <c r="DK521" s="135"/>
    </row>
    <row r="522" spans="1:115" s="136" customFormat="1" ht="25.5">
      <c r="A522" s="134"/>
      <c r="B522" s="80">
        <v>180</v>
      </c>
      <c r="C522" s="223" t="s">
        <v>4147</v>
      </c>
      <c r="D522" s="223" t="s">
        <v>4148</v>
      </c>
      <c r="E522" s="223" t="s">
        <v>4149</v>
      </c>
      <c r="F522" s="223" t="s">
        <v>4150</v>
      </c>
      <c r="G522" s="224" t="s">
        <v>748</v>
      </c>
      <c r="H522" s="223" t="s">
        <v>5145</v>
      </c>
      <c r="I522" s="228"/>
      <c r="J522" s="223"/>
      <c r="K522" s="226">
        <v>42829</v>
      </c>
      <c r="L522" s="227" t="s">
        <v>4362</v>
      </c>
      <c r="M522" s="134"/>
      <c r="N522" s="135"/>
      <c r="O522" s="135"/>
      <c r="P522" s="135"/>
      <c r="Q522" s="135"/>
      <c r="R522" s="135"/>
      <c r="S522" s="135"/>
      <c r="T522" s="135"/>
      <c r="U522" s="135"/>
      <c r="V522" s="135"/>
      <c r="W522" s="135"/>
      <c r="X522" s="135"/>
      <c r="Y522" s="135"/>
      <c r="Z522" s="135"/>
      <c r="AA522" s="135"/>
      <c r="AB522" s="135"/>
      <c r="AC522" s="135"/>
      <c r="AD522" s="135"/>
      <c r="AE522" s="135"/>
      <c r="AF522" s="135"/>
      <c r="AG522" s="135"/>
      <c r="AH522" s="135"/>
      <c r="AI522" s="135"/>
      <c r="AJ522" s="135"/>
      <c r="AK522" s="135"/>
      <c r="AL522" s="135"/>
      <c r="AM522" s="135"/>
      <c r="AN522" s="135"/>
      <c r="AO522" s="135"/>
      <c r="AP522" s="135"/>
      <c r="AQ522" s="135"/>
      <c r="AR522" s="135"/>
      <c r="AS522" s="135"/>
      <c r="AT522" s="135"/>
      <c r="AU522" s="135"/>
      <c r="AV522" s="135"/>
      <c r="AW522" s="135"/>
      <c r="AX522" s="135"/>
      <c r="AY522" s="135"/>
      <c r="AZ522" s="135"/>
      <c r="BA522" s="135"/>
      <c r="BB522" s="135"/>
      <c r="BC522" s="135"/>
      <c r="BD522" s="135"/>
      <c r="BE522" s="135"/>
      <c r="BF522" s="135"/>
      <c r="BG522" s="135"/>
      <c r="BH522" s="135"/>
      <c r="BI522" s="135"/>
      <c r="BJ522" s="135"/>
      <c r="BK522" s="135"/>
      <c r="BL522" s="135"/>
      <c r="BM522" s="135"/>
      <c r="BN522" s="135"/>
      <c r="BO522" s="135"/>
      <c r="BP522" s="135"/>
      <c r="BQ522" s="135"/>
      <c r="BR522" s="135"/>
      <c r="BS522" s="135"/>
      <c r="BT522" s="135"/>
      <c r="BU522" s="135"/>
      <c r="BV522" s="135"/>
      <c r="BW522" s="135"/>
      <c r="BX522" s="135"/>
      <c r="BY522" s="135"/>
      <c r="BZ522" s="135"/>
      <c r="CA522" s="135"/>
      <c r="CB522" s="135"/>
      <c r="CC522" s="135"/>
      <c r="CD522" s="135"/>
      <c r="CE522" s="135"/>
      <c r="CF522" s="135"/>
      <c r="CG522" s="135"/>
      <c r="CH522" s="135"/>
      <c r="CI522" s="135"/>
      <c r="CJ522" s="135"/>
      <c r="CK522" s="135"/>
      <c r="CL522" s="135"/>
      <c r="CM522" s="135"/>
      <c r="CN522" s="135"/>
      <c r="CO522" s="135"/>
      <c r="CP522" s="135"/>
      <c r="CQ522" s="135"/>
      <c r="CR522" s="135"/>
      <c r="CS522" s="135"/>
      <c r="CT522" s="135"/>
      <c r="CU522" s="135"/>
      <c r="CV522" s="135"/>
      <c r="CW522" s="135"/>
      <c r="CX522" s="135"/>
      <c r="CY522" s="135"/>
      <c r="CZ522" s="135"/>
      <c r="DA522" s="135"/>
      <c r="DB522" s="135"/>
      <c r="DC522" s="135"/>
      <c r="DD522" s="135"/>
      <c r="DE522" s="135"/>
      <c r="DF522" s="135"/>
      <c r="DG522" s="135"/>
      <c r="DH522" s="135"/>
      <c r="DI522" s="135"/>
      <c r="DJ522" s="135"/>
      <c r="DK522" s="135"/>
    </row>
    <row r="523" spans="1:115" s="136" customFormat="1" ht="25.5">
      <c r="A523" s="134"/>
      <c r="B523" s="80">
        <v>181</v>
      </c>
      <c r="C523" s="223" t="s">
        <v>4151</v>
      </c>
      <c r="D523" s="223" t="s">
        <v>794</v>
      </c>
      <c r="E523" s="223" t="s">
        <v>4152</v>
      </c>
      <c r="F523" s="223" t="s">
        <v>4153</v>
      </c>
      <c r="G523" s="224" t="s">
        <v>748</v>
      </c>
      <c r="H523" s="223" t="s">
        <v>5145</v>
      </c>
      <c r="I523" s="228"/>
      <c r="J523" s="223"/>
      <c r="K523" s="226">
        <v>42832</v>
      </c>
      <c r="L523" s="227" t="s">
        <v>4363</v>
      </c>
      <c r="M523" s="134"/>
      <c r="N523" s="135"/>
      <c r="O523" s="135"/>
      <c r="P523" s="135"/>
      <c r="Q523" s="135"/>
      <c r="R523" s="135"/>
      <c r="S523" s="135"/>
      <c r="T523" s="135"/>
      <c r="U523" s="135"/>
      <c r="V523" s="135"/>
      <c r="W523" s="135"/>
      <c r="X523" s="135"/>
      <c r="Y523" s="135"/>
      <c r="Z523" s="135"/>
      <c r="AA523" s="135"/>
      <c r="AB523" s="135"/>
      <c r="AC523" s="135"/>
      <c r="AD523" s="135"/>
      <c r="AE523" s="135"/>
      <c r="AF523" s="135"/>
      <c r="AG523" s="135"/>
      <c r="AH523" s="135"/>
      <c r="AI523" s="135"/>
      <c r="AJ523" s="135"/>
      <c r="AK523" s="135"/>
      <c r="AL523" s="135"/>
      <c r="AM523" s="135"/>
      <c r="AN523" s="135"/>
      <c r="AO523" s="135"/>
      <c r="AP523" s="135"/>
      <c r="AQ523" s="135"/>
      <c r="AR523" s="135"/>
      <c r="AS523" s="135"/>
      <c r="AT523" s="135"/>
      <c r="AU523" s="135"/>
      <c r="AV523" s="135"/>
      <c r="AW523" s="135"/>
      <c r="AX523" s="135"/>
      <c r="AY523" s="135"/>
      <c r="AZ523" s="135"/>
      <c r="BA523" s="135"/>
      <c r="BB523" s="135"/>
      <c r="BC523" s="135"/>
      <c r="BD523" s="135"/>
      <c r="BE523" s="135"/>
      <c r="BF523" s="135"/>
      <c r="BG523" s="135"/>
      <c r="BH523" s="135"/>
      <c r="BI523" s="135"/>
      <c r="BJ523" s="135"/>
      <c r="BK523" s="135"/>
      <c r="BL523" s="135"/>
      <c r="BM523" s="135"/>
      <c r="BN523" s="135"/>
      <c r="BO523" s="135"/>
      <c r="BP523" s="135"/>
      <c r="BQ523" s="135"/>
      <c r="BR523" s="135"/>
      <c r="BS523" s="135"/>
      <c r="BT523" s="135"/>
      <c r="BU523" s="135"/>
      <c r="BV523" s="135"/>
      <c r="BW523" s="135"/>
      <c r="BX523" s="135"/>
      <c r="BY523" s="135"/>
      <c r="BZ523" s="135"/>
      <c r="CA523" s="135"/>
      <c r="CB523" s="135"/>
      <c r="CC523" s="135"/>
      <c r="CD523" s="135"/>
      <c r="CE523" s="135"/>
      <c r="CF523" s="135"/>
      <c r="CG523" s="135"/>
      <c r="CH523" s="135"/>
      <c r="CI523" s="135"/>
      <c r="CJ523" s="135"/>
      <c r="CK523" s="135"/>
      <c r="CL523" s="135"/>
      <c r="CM523" s="135"/>
      <c r="CN523" s="135"/>
      <c r="CO523" s="135"/>
      <c r="CP523" s="135"/>
      <c r="CQ523" s="135"/>
      <c r="CR523" s="135"/>
      <c r="CS523" s="135"/>
      <c r="CT523" s="135"/>
      <c r="CU523" s="135"/>
      <c r="CV523" s="135"/>
      <c r="CW523" s="135"/>
      <c r="CX523" s="135"/>
      <c r="CY523" s="135"/>
      <c r="CZ523" s="135"/>
      <c r="DA523" s="135"/>
      <c r="DB523" s="135"/>
      <c r="DC523" s="135"/>
      <c r="DD523" s="135"/>
      <c r="DE523" s="135"/>
      <c r="DF523" s="135"/>
      <c r="DG523" s="135"/>
      <c r="DH523" s="135"/>
      <c r="DI523" s="135"/>
      <c r="DJ523" s="135"/>
      <c r="DK523" s="135"/>
    </row>
    <row r="524" spans="1:115" s="136" customFormat="1" ht="25.5">
      <c r="A524" s="134"/>
      <c r="B524" s="80">
        <v>182</v>
      </c>
      <c r="C524" s="223" t="s">
        <v>4154</v>
      </c>
      <c r="D524" s="223" t="s">
        <v>794</v>
      </c>
      <c r="E524" s="223" t="s">
        <v>4155</v>
      </c>
      <c r="F524" s="223" t="s">
        <v>4156</v>
      </c>
      <c r="G524" s="224" t="s">
        <v>4157</v>
      </c>
      <c r="H524" s="223" t="s">
        <v>5145</v>
      </c>
      <c r="I524" s="228"/>
      <c r="J524" s="223"/>
      <c r="K524" s="226">
        <v>42824</v>
      </c>
      <c r="L524" s="227" t="s">
        <v>4364</v>
      </c>
      <c r="M524" s="134"/>
      <c r="N524" s="135"/>
      <c r="O524" s="135"/>
      <c r="P524" s="135"/>
      <c r="Q524" s="135"/>
      <c r="R524" s="135"/>
      <c r="S524" s="135"/>
      <c r="T524" s="135"/>
      <c r="U524" s="135"/>
      <c r="V524" s="135"/>
      <c r="W524" s="135"/>
      <c r="X524" s="135"/>
      <c r="Y524" s="135"/>
      <c r="Z524" s="135"/>
      <c r="AA524" s="135"/>
      <c r="AB524" s="135"/>
      <c r="AC524" s="135"/>
      <c r="AD524" s="135"/>
      <c r="AE524" s="135"/>
      <c r="AF524" s="135"/>
      <c r="AG524" s="135"/>
      <c r="AH524" s="135"/>
      <c r="AI524" s="135"/>
      <c r="AJ524" s="135"/>
      <c r="AK524" s="135"/>
      <c r="AL524" s="135"/>
      <c r="AM524" s="135"/>
      <c r="AN524" s="135"/>
      <c r="AO524" s="135"/>
      <c r="AP524" s="135"/>
      <c r="AQ524" s="135"/>
      <c r="AR524" s="135"/>
      <c r="AS524" s="135"/>
      <c r="AT524" s="135"/>
      <c r="AU524" s="135"/>
      <c r="AV524" s="135"/>
      <c r="AW524" s="135"/>
      <c r="AX524" s="135"/>
      <c r="AY524" s="135"/>
      <c r="AZ524" s="135"/>
      <c r="BA524" s="135"/>
      <c r="BB524" s="135"/>
      <c r="BC524" s="135"/>
      <c r="BD524" s="135"/>
      <c r="BE524" s="135"/>
      <c r="BF524" s="135"/>
      <c r="BG524" s="135"/>
      <c r="BH524" s="135"/>
      <c r="BI524" s="135"/>
      <c r="BJ524" s="135"/>
      <c r="BK524" s="135"/>
      <c r="BL524" s="135"/>
      <c r="BM524" s="135"/>
      <c r="BN524" s="135"/>
      <c r="BO524" s="135"/>
      <c r="BP524" s="135"/>
      <c r="BQ524" s="135"/>
      <c r="BR524" s="135"/>
      <c r="BS524" s="135"/>
      <c r="BT524" s="135"/>
      <c r="BU524" s="135"/>
      <c r="BV524" s="135"/>
      <c r="BW524" s="135"/>
      <c r="BX524" s="135"/>
      <c r="BY524" s="135"/>
      <c r="BZ524" s="135"/>
      <c r="CA524" s="135"/>
      <c r="CB524" s="135"/>
      <c r="CC524" s="135"/>
      <c r="CD524" s="135"/>
      <c r="CE524" s="135"/>
      <c r="CF524" s="135"/>
      <c r="CG524" s="135"/>
      <c r="CH524" s="135"/>
      <c r="CI524" s="135"/>
      <c r="CJ524" s="135"/>
      <c r="CK524" s="135"/>
      <c r="CL524" s="135"/>
      <c r="CM524" s="135"/>
      <c r="CN524" s="135"/>
      <c r="CO524" s="135"/>
      <c r="CP524" s="135"/>
      <c r="CQ524" s="135"/>
      <c r="CR524" s="135"/>
      <c r="CS524" s="135"/>
      <c r="CT524" s="135"/>
      <c r="CU524" s="135"/>
      <c r="CV524" s="135"/>
      <c r="CW524" s="135"/>
      <c r="CX524" s="135"/>
      <c r="CY524" s="135"/>
      <c r="CZ524" s="135"/>
      <c r="DA524" s="135"/>
      <c r="DB524" s="135"/>
      <c r="DC524" s="135"/>
      <c r="DD524" s="135"/>
      <c r="DE524" s="135"/>
      <c r="DF524" s="135"/>
      <c r="DG524" s="135"/>
      <c r="DH524" s="135"/>
      <c r="DI524" s="135"/>
      <c r="DJ524" s="135"/>
      <c r="DK524" s="135"/>
    </row>
    <row r="525" spans="1:115" s="136" customFormat="1" ht="25.5">
      <c r="A525" s="134"/>
      <c r="B525" s="80">
        <v>183</v>
      </c>
      <c r="C525" s="223" t="s">
        <v>4147</v>
      </c>
      <c r="D525" s="223" t="s">
        <v>792</v>
      </c>
      <c r="E525" s="223" t="s">
        <v>4158</v>
      </c>
      <c r="F525" s="223" t="s">
        <v>4159</v>
      </c>
      <c r="G525" s="224" t="s">
        <v>3862</v>
      </c>
      <c r="H525" s="223" t="s">
        <v>5145</v>
      </c>
      <c r="I525" s="228"/>
      <c r="J525" s="223"/>
      <c r="K525" s="233">
        <v>42824</v>
      </c>
      <c r="L525" s="227" t="s">
        <v>5889</v>
      </c>
      <c r="M525" s="134"/>
      <c r="N525" s="135"/>
      <c r="O525" s="135"/>
      <c r="P525" s="135"/>
      <c r="Q525" s="135"/>
      <c r="R525" s="135"/>
      <c r="S525" s="135"/>
      <c r="T525" s="135"/>
      <c r="U525" s="135"/>
      <c r="V525" s="135"/>
      <c r="W525" s="135"/>
      <c r="X525" s="135"/>
      <c r="Y525" s="135"/>
      <c r="Z525" s="135"/>
      <c r="AA525" s="135"/>
      <c r="AB525" s="135"/>
      <c r="AC525" s="135"/>
      <c r="AD525" s="135"/>
      <c r="AE525" s="135"/>
      <c r="AF525" s="135"/>
      <c r="AG525" s="135"/>
      <c r="AH525" s="135"/>
      <c r="AI525" s="135"/>
      <c r="AJ525" s="135"/>
      <c r="AK525" s="135"/>
      <c r="AL525" s="135"/>
      <c r="AM525" s="135"/>
      <c r="AN525" s="135"/>
      <c r="AO525" s="135"/>
      <c r="AP525" s="135"/>
      <c r="AQ525" s="135"/>
      <c r="AR525" s="135"/>
      <c r="AS525" s="135"/>
      <c r="AT525" s="135"/>
      <c r="AU525" s="135"/>
      <c r="AV525" s="135"/>
      <c r="AW525" s="135"/>
      <c r="AX525" s="135"/>
      <c r="AY525" s="135"/>
      <c r="AZ525" s="135"/>
      <c r="BA525" s="135"/>
      <c r="BB525" s="135"/>
      <c r="BC525" s="135"/>
      <c r="BD525" s="135"/>
      <c r="BE525" s="135"/>
      <c r="BF525" s="135"/>
      <c r="BG525" s="135"/>
      <c r="BH525" s="135"/>
      <c r="BI525" s="135"/>
      <c r="BJ525" s="135"/>
      <c r="BK525" s="135"/>
      <c r="BL525" s="135"/>
      <c r="BM525" s="135"/>
      <c r="BN525" s="135"/>
      <c r="BO525" s="135"/>
      <c r="BP525" s="135"/>
      <c r="BQ525" s="135"/>
      <c r="BR525" s="135"/>
      <c r="BS525" s="135"/>
      <c r="BT525" s="135"/>
      <c r="BU525" s="135"/>
      <c r="BV525" s="135"/>
      <c r="BW525" s="135"/>
      <c r="BX525" s="135"/>
      <c r="BY525" s="135"/>
      <c r="BZ525" s="135"/>
      <c r="CA525" s="135"/>
      <c r="CB525" s="135"/>
      <c r="CC525" s="135"/>
      <c r="CD525" s="135"/>
      <c r="CE525" s="135"/>
      <c r="CF525" s="135"/>
      <c r="CG525" s="135"/>
      <c r="CH525" s="135"/>
      <c r="CI525" s="135"/>
      <c r="CJ525" s="135"/>
      <c r="CK525" s="135"/>
      <c r="CL525" s="135"/>
      <c r="CM525" s="135"/>
      <c r="CN525" s="135"/>
      <c r="CO525" s="135"/>
      <c r="CP525" s="135"/>
      <c r="CQ525" s="135"/>
      <c r="CR525" s="135"/>
      <c r="CS525" s="135"/>
      <c r="CT525" s="135"/>
      <c r="CU525" s="135"/>
      <c r="CV525" s="135"/>
      <c r="CW525" s="135"/>
      <c r="CX525" s="135"/>
      <c r="CY525" s="135"/>
      <c r="CZ525" s="135"/>
      <c r="DA525" s="135"/>
      <c r="DB525" s="135"/>
      <c r="DC525" s="135"/>
      <c r="DD525" s="135"/>
      <c r="DE525" s="135"/>
      <c r="DF525" s="135"/>
      <c r="DG525" s="135"/>
      <c r="DH525" s="135"/>
      <c r="DI525" s="135"/>
      <c r="DJ525" s="135"/>
      <c r="DK525" s="135"/>
    </row>
    <row r="526" spans="1:115" s="136" customFormat="1" ht="25.5">
      <c r="A526" s="134"/>
      <c r="B526" s="80">
        <v>184</v>
      </c>
      <c r="C526" s="223" t="s">
        <v>4160</v>
      </c>
      <c r="D526" s="223" t="s">
        <v>794</v>
      </c>
      <c r="E526" s="223" t="s">
        <v>4134</v>
      </c>
      <c r="F526" s="223" t="s">
        <v>4161</v>
      </c>
      <c r="G526" s="224" t="s">
        <v>5890</v>
      </c>
      <c r="H526" s="223" t="s">
        <v>5145</v>
      </c>
      <c r="I526" s="228"/>
      <c r="J526" s="223"/>
      <c r="K526" s="233">
        <v>42824</v>
      </c>
      <c r="L526" s="227" t="s">
        <v>5891</v>
      </c>
      <c r="M526" s="134"/>
      <c r="N526" s="135"/>
      <c r="O526" s="135"/>
      <c r="P526" s="135"/>
      <c r="Q526" s="135"/>
      <c r="R526" s="135"/>
      <c r="S526" s="135"/>
      <c r="T526" s="135"/>
      <c r="U526" s="135"/>
      <c r="V526" s="135"/>
      <c r="W526" s="135"/>
      <c r="X526" s="135"/>
      <c r="Y526" s="135"/>
      <c r="Z526" s="135"/>
      <c r="AA526" s="135"/>
      <c r="AB526" s="135"/>
      <c r="AC526" s="135"/>
      <c r="AD526" s="135"/>
      <c r="AE526" s="135"/>
      <c r="AF526" s="135"/>
      <c r="AG526" s="135"/>
      <c r="AH526" s="135"/>
      <c r="AI526" s="135"/>
      <c r="AJ526" s="135"/>
      <c r="AK526" s="135"/>
      <c r="AL526" s="135"/>
      <c r="AM526" s="135"/>
      <c r="AN526" s="135"/>
      <c r="AO526" s="135"/>
      <c r="AP526" s="135"/>
      <c r="AQ526" s="135"/>
      <c r="AR526" s="135"/>
      <c r="AS526" s="135"/>
      <c r="AT526" s="135"/>
      <c r="AU526" s="135"/>
      <c r="AV526" s="135"/>
      <c r="AW526" s="135"/>
      <c r="AX526" s="135"/>
      <c r="AY526" s="135"/>
      <c r="AZ526" s="135"/>
      <c r="BA526" s="135"/>
      <c r="BB526" s="135"/>
      <c r="BC526" s="135"/>
      <c r="BD526" s="135"/>
      <c r="BE526" s="135"/>
      <c r="BF526" s="135"/>
      <c r="BG526" s="135"/>
      <c r="BH526" s="135"/>
      <c r="BI526" s="135"/>
      <c r="BJ526" s="135"/>
      <c r="BK526" s="135"/>
      <c r="BL526" s="135"/>
      <c r="BM526" s="135"/>
      <c r="BN526" s="135"/>
      <c r="BO526" s="135"/>
      <c r="BP526" s="135"/>
      <c r="BQ526" s="135"/>
      <c r="BR526" s="135"/>
      <c r="BS526" s="135"/>
      <c r="BT526" s="135"/>
      <c r="BU526" s="135"/>
      <c r="BV526" s="135"/>
      <c r="BW526" s="135"/>
      <c r="BX526" s="135"/>
      <c r="BY526" s="135"/>
      <c r="BZ526" s="135"/>
      <c r="CA526" s="135"/>
      <c r="CB526" s="135"/>
      <c r="CC526" s="135"/>
      <c r="CD526" s="135"/>
      <c r="CE526" s="135"/>
      <c r="CF526" s="135"/>
      <c r="CG526" s="135"/>
      <c r="CH526" s="135"/>
      <c r="CI526" s="135"/>
      <c r="CJ526" s="135"/>
      <c r="CK526" s="135"/>
      <c r="CL526" s="135"/>
      <c r="CM526" s="135"/>
      <c r="CN526" s="135"/>
      <c r="CO526" s="135"/>
      <c r="CP526" s="135"/>
      <c r="CQ526" s="135"/>
      <c r="CR526" s="135"/>
      <c r="CS526" s="135"/>
      <c r="CT526" s="135"/>
      <c r="CU526" s="135"/>
      <c r="CV526" s="135"/>
      <c r="CW526" s="135"/>
      <c r="CX526" s="135"/>
      <c r="CY526" s="135"/>
      <c r="CZ526" s="135"/>
      <c r="DA526" s="135"/>
      <c r="DB526" s="135"/>
      <c r="DC526" s="135"/>
      <c r="DD526" s="135"/>
      <c r="DE526" s="135"/>
      <c r="DF526" s="135"/>
      <c r="DG526" s="135"/>
      <c r="DH526" s="135"/>
      <c r="DI526" s="135"/>
      <c r="DJ526" s="135"/>
      <c r="DK526" s="135"/>
    </row>
    <row r="527" spans="1:115" s="136" customFormat="1" ht="25.5">
      <c r="A527" s="134"/>
      <c r="B527" s="80">
        <v>185</v>
      </c>
      <c r="C527" s="223" t="s">
        <v>4162</v>
      </c>
      <c r="D527" s="223" t="s">
        <v>794</v>
      </c>
      <c r="E527" s="223" t="s">
        <v>4134</v>
      </c>
      <c r="F527" s="223" t="s">
        <v>4163</v>
      </c>
      <c r="G527" s="224" t="s">
        <v>5890</v>
      </c>
      <c r="H527" s="223" t="s">
        <v>5145</v>
      </c>
      <c r="I527" s="228"/>
      <c r="J527" s="223"/>
      <c r="K527" s="233">
        <v>42824</v>
      </c>
      <c r="L527" s="227" t="s">
        <v>5892</v>
      </c>
      <c r="M527" s="134"/>
      <c r="N527" s="135"/>
      <c r="O527" s="135"/>
      <c r="P527" s="135"/>
      <c r="Q527" s="135"/>
      <c r="R527" s="135"/>
      <c r="S527" s="135"/>
      <c r="T527" s="135"/>
      <c r="U527" s="135"/>
      <c r="V527" s="135"/>
      <c r="W527" s="135"/>
      <c r="X527" s="135"/>
      <c r="Y527" s="135"/>
      <c r="Z527" s="135"/>
      <c r="AA527" s="135"/>
      <c r="AB527" s="135"/>
      <c r="AC527" s="135"/>
      <c r="AD527" s="135"/>
      <c r="AE527" s="135"/>
      <c r="AF527" s="135"/>
      <c r="AG527" s="135"/>
      <c r="AH527" s="135"/>
      <c r="AI527" s="135"/>
      <c r="AJ527" s="135"/>
      <c r="AK527" s="135"/>
      <c r="AL527" s="135"/>
      <c r="AM527" s="135"/>
      <c r="AN527" s="135"/>
      <c r="AO527" s="135"/>
      <c r="AP527" s="135"/>
      <c r="AQ527" s="135"/>
      <c r="AR527" s="135"/>
      <c r="AS527" s="135"/>
      <c r="AT527" s="135"/>
      <c r="AU527" s="135"/>
      <c r="AV527" s="135"/>
      <c r="AW527" s="135"/>
      <c r="AX527" s="135"/>
      <c r="AY527" s="135"/>
      <c r="AZ527" s="135"/>
      <c r="BA527" s="135"/>
      <c r="BB527" s="135"/>
      <c r="BC527" s="135"/>
      <c r="BD527" s="135"/>
      <c r="BE527" s="135"/>
      <c r="BF527" s="135"/>
      <c r="BG527" s="135"/>
      <c r="BH527" s="135"/>
      <c r="BI527" s="135"/>
      <c r="BJ527" s="135"/>
      <c r="BK527" s="135"/>
      <c r="BL527" s="135"/>
      <c r="BM527" s="135"/>
      <c r="BN527" s="135"/>
      <c r="BO527" s="135"/>
      <c r="BP527" s="135"/>
      <c r="BQ527" s="135"/>
      <c r="BR527" s="135"/>
      <c r="BS527" s="135"/>
      <c r="BT527" s="135"/>
      <c r="BU527" s="135"/>
      <c r="BV527" s="135"/>
      <c r="BW527" s="135"/>
      <c r="BX527" s="135"/>
      <c r="BY527" s="135"/>
      <c r="BZ527" s="135"/>
      <c r="CA527" s="135"/>
      <c r="CB527" s="135"/>
      <c r="CC527" s="135"/>
      <c r="CD527" s="135"/>
      <c r="CE527" s="135"/>
      <c r="CF527" s="135"/>
      <c r="CG527" s="135"/>
      <c r="CH527" s="135"/>
      <c r="CI527" s="135"/>
      <c r="CJ527" s="135"/>
      <c r="CK527" s="135"/>
      <c r="CL527" s="135"/>
      <c r="CM527" s="135"/>
      <c r="CN527" s="135"/>
      <c r="CO527" s="135"/>
      <c r="CP527" s="135"/>
      <c r="CQ527" s="135"/>
      <c r="CR527" s="135"/>
      <c r="CS527" s="135"/>
      <c r="CT527" s="135"/>
      <c r="CU527" s="135"/>
      <c r="CV527" s="135"/>
      <c r="CW527" s="135"/>
      <c r="CX527" s="135"/>
      <c r="CY527" s="135"/>
      <c r="CZ527" s="135"/>
      <c r="DA527" s="135"/>
      <c r="DB527" s="135"/>
      <c r="DC527" s="135"/>
      <c r="DD527" s="135"/>
      <c r="DE527" s="135"/>
      <c r="DF527" s="135"/>
      <c r="DG527" s="135"/>
      <c r="DH527" s="135"/>
      <c r="DI527" s="135"/>
      <c r="DJ527" s="135"/>
      <c r="DK527" s="135"/>
    </row>
    <row r="528" spans="1:115" s="136" customFormat="1" ht="25.5">
      <c r="A528" s="134"/>
      <c r="B528" s="80">
        <v>186</v>
      </c>
      <c r="C528" s="223" t="s">
        <v>4164</v>
      </c>
      <c r="D528" s="223" t="s">
        <v>794</v>
      </c>
      <c r="E528" s="223" t="s">
        <v>4134</v>
      </c>
      <c r="F528" s="223" t="s">
        <v>4165</v>
      </c>
      <c r="G528" s="224" t="s">
        <v>4121</v>
      </c>
      <c r="H528" s="223" t="s">
        <v>5145</v>
      </c>
      <c r="I528" s="228"/>
      <c r="J528" s="223"/>
      <c r="K528" s="233">
        <v>42837</v>
      </c>
      <c r="L528" s="227" t="s">
        <v>4365</v>
      </c>
      <c r="M528" s="134"/>
      <c r="N528" s="135"/>
      <c r="O528" s="135"/>
      <c r="P528" s="135"/>
      <c r="Q528" s="135"/>
      <c r="R528" s="135"/>
      <c r="S528" s="135"/>
      <c r="T528" s="135"/>
      <c r="U528" s="135"/>
      <c r="V528" s="135"/>
      <c r="W528" s="135"/>
      <c r="X528" s="135"/>
      <c r="Y528" s="135"/>
      <c r="Z528" s="135"/>
      <c r="AA528" s="135"/>
      <c r="AB528" s="135"/>
      <c r="AC528" s="135"/>
      <c r="AD528" s="135"/>
      <c r="AE528" s="135"/>
      <c r="AF528" s="135"/>
      <c r="AG528" s="135"/>
      <c r="AH528" s="135"/>
      <c r="AI528" s="135"/>
      <c r="AJ528" s="135"/>
      <c r="AK528" s="135"/>
      <c r="AL528" s="135"/>
      <c r="AM528" s="135"/>
      <c r="AN528" s="135"/>
      <c r="AO528" s="135"/>
      <c r="AP528" s="135"/>
      <c r="AQ528" s="135"/>
      <c r="AR528" s="135"/>
      <c r="AS528" s="135"/>
      <c r="AT528" s="135"/>
      <c r="AU528" s="135"/>
      <c r="AV528" s="135"/>
      <c r="AW528" s="135"/>
      <c r="AX528" s="135"/>
      <c r="AY528" s="135"/>
      <c r="AZ528" s="135"/>
      <c r="BA528" s="135"/>
      <c r="BB528" s="135"/>
      <c r="BC528" s="135"/>
      <c r="BD528" s="135"/>
      <c r="BE528" s="135"/>
      <c r="BF528" s="135"/>
      <c r="BG528" s="135"/>
      <c r="BH528" s="135"/>
      <c r="BI528" s="135"/>
      <c r="BJ528" s="135"/>
      <c r="BK528" s="135"/>
      <c r="BL528" s="135"/>
      <c r="BM528" s="135"/>
      <c r="BN528" s="135"/>
      <c r="BO528" s="135"/>
      <c r="BP528" s="135"/>
      <c r="BQ528" s="135"/>
      <c r="BR528" s="135"/>
      <c r="BS528" s="135"/>
      <c r="BT528" s="135"/>
      <c r="BU528" s="135"/>
      <c r="BV528" s="135"/>
      <c r="BW528" s="135"/>
      <c r="BX528" s="135"/>
      <c r="BY528" s="135"/>
      <c r="BZ528" s="135"/>
      <c r="CA528" s="135"/>
      <c r="CB528" s="135"/>
      <c r="CC528" s="135"/>
      <c r="CD528" s="135"/>
      <c r="CE528" s="135"/>
      <c r="CF528" s="135"/>
      <c r="CG528" s="135"/>
      <c r="CH528" s="135"/>
      <c r="CI528" s="135"/>
      <c r="CJ528" s="135"/>
      <c r="CK528" s="135"/>
      <c r="CL528" s="135"/>
      <c r="CM528" s="135"/>
      <c r="CN528" s="135"/>
      <c r="CO528" s="135"/>
      <c r="CP528" s="135"/>
      <c r="CQ528" s="135"/>
      <c r="CR528" s="135"/>
      <c r="CS528" s="135"/>
      <c r="CT528" s="135"/>
      <c r="CU528" s="135"/>
      <c r="CV528" s="135"/>
      <c r="CW528" s="135"/>
      <c r="CX528" s="135"/>
      <c r="CY528" s="135"/>
      <c r="CZ528" s="135"/>
      <c r="DA528" s="135"/>
      <c r="DB528" s="135"/>
      <c r="DC528" s="135"/>
      <c r="DD528" s="135"/>
      <c r="DE528" s="135"/>
      <c r="DF528" s="135"/>
      <c r="DG528" s="135"/>
      <c r="DH528" s="135"/>
      <c r="DI528" s="135"/>
      <c r="DJ528" s="135"/>
      <c r="DK528" s="135"/>
    </row>
    <row r="529" spans="1:115" s="136" customFormat="1" ht="25.5">
      <c r="A529" s="134"/>
      <c r="B529" s="80">
        <v>187</v>
      </c>
      <c r="C529" s="223" t="s">
        <v>4166</v>
      </c>
      <c r="D529" s="223" t="s">
        <v>794</v>
      </c>
      <c r="E529" s="223" t="s">
        <v>4134</v>
      </c>
      <c r="F529" s="223" t="s">
        <v>4167</v>
      </c>
      <c r="G529" s="224" t="s">
        <v>4121</v>
      </c>
      <c r="H529" s="223" t="s">
        <v>5145</v>
      </c>
      <c r="I529" s="228"/>
      <c r="J529" s="223"/>
      <c r="K529" s="233">
        <v>42850</v>
      </c>
      <c r="L529" s="227" t="s">
        <v>4366</v>
      </c>
      <c r="M529" s="134"/>
      <c r="N529" s="135"/>
      <c r="O529" s="135"/>
      <c r="P529" s="135"/>
      <c r="Q529" s="135"/>
      <c r="R529" s="135"/>
      <c r="S529" s="135"/>
      <c r="T529" s="135"/>
      <c r="U529" s="135"/>
      <c r="V529" s="135"/>
      <c r="W529" s="135"/>
      <c r="X529" s="135"/>
      <c r="Y529" s="135"/>
      <c r="Z529" s="135"/>
      <c r="AA529" s="135"/>
      <c r="AB529" s="135"/>
      <c r="AC529" s="135"/>
      <c r="AD529" s="135"/>
      <c r="AE529" s="135"/>
      <c r="AF529" s="135"/>
      <c r="AG529" s="135"/>
      <c r="AH529" s="135"/>
      <c r="AI529" s="135"/>
      <c r="AJ529" s="135"/>
      <c r="AK529" s="135"/>
      <c r="AL529" s="135"/>
      <c r="AM529" s="135"/>
      <c r="AN529" s="135"/>
      <c r="AO529" s="135"/>
      <c r="AP529" s="135"/>
      <c r="AQ529" s="135"/>
      <c r="AR529" s="135"/>
      <c r="AS529" s="135"/>
      <c r="AT529" s="135"/>
      <c r="AU529" s="135"/>
      <c r="AV529" s="135"/>
      <c r="AW529" s="135"/>
      <c r="AX529" s="135"/>
      <c r="AY529" s="135"/>
      <c r="AZ529" s="135"/>
      <c r="BA529" s="135"/>
      <c r="BB529" s="135"/>
      <c r="BC529" s="135"/>
      <c r="BD529" s="135"/>
      <c r="BE529" s="135"/>
      <c r="BF529" s="135"/>
      <c r="BG529" s="135"/>
      <c r="BH529" s="135"/>
      <c r="BI529" s="135"/>
      <c r="BJ529" s="135"/>
      <c r="BK529" s="135"/>
      <c r="BL529" s="135"/>
      <c r="BM529" s="135"/>
      <c r="BN529" s="135"/>
      <c r="BO529" s="135"/>
      <c r="BP529" s="135"/>
      <c r="BQ529" s="135"/>
      <c r="BR529" s="135"/>
      <c r="BS529" s="135"/>
      <c r="BT529" s="135"/>
      <c r="BU529" s="135"/>
      <c r="BV529" s="135"/>
      <c r="BW529" s="135"/>
      <c r="BX529" s="135"/>
      <c r="BY529" s="135"/>
      <c r="BZ529" s="135"/>
      <c r="CA529" s="135"/>
      <c r="CB529" s="135"/>
      <c r="CC529" s="135"/>
      <c r="CD529" s="135"/>
      <c r="CE529" s="135"/>
      <c r="CF529" s="135"/>
      <c r="CG529" s="135"/>
      <c r="CH529" s="135"/>
      <c r="CI529" s="135"/>
      <c r="CJ529" s="135"/>
      <c r="CK529" s="135"/>
      <c r="CL529" s="135"/>
      <c r="CM529" s="135"/>
      <c r="CN529" s="135"/>
      <c r="CO529" s="135"/>
      <c r="CP529" s="135"/>
      <c r="CQ529" s="135"/>
      <c r="CR529" s="135"/>
      <c r="CS529" s="135"/>
      <c r="CT529" s="135"/>
      <c r="CU529" s="135"/>
      <c r="CV529" s="135"/>
      <c r="CW529" s="135"/>
      <c r="CX529" s="135"/>
      <c r="CY529" s="135"/>
      <c r="CZ529" s="135"/>
      <c r="DA529" s="135"/>
      <c r="DB529" s="135"/>
      <c r="DC529" s="135"/>
      <c r="DD529" s="135"/>
      <c r="DE529" s="135"/>
      <c r="DF529" s="135"/>
      <c r="DG529" s="135"/>
      <c r="DH529" s="135"/>
      <c r="DI529" s="135"/>
      <c r="DJ529" s="135"/>
      <c r="DK529" s="135"/>
    </row>
    <row r="530" spans="1:115" s="136" customFormat="1" ht="25.5">
      <c r="A530" s="134"/>
      <c r="B530" s="80">
        <v>188</v>
      </c>
      <c r="C530" s="223" t="s">
        <v>4168</v>
      </c>
      <c r="D530" s="223" t="s">
        <v>4169</v>
      </c>
      <c r="E530" s="223" t="s">
        <v>4134</v>
      </c>
      <c r="F530" s="223" t="s">
        <v>4170</v>
      </c>
      <c r="G530" s="224" t="s">
        <v>4171</v>
      </c>
      <c r="H530" s="223" t="s">
        <v>5145</v>
      </c>
      <c r="I530" s="228"/>
      <c r="J530" s="223"/>
      <c r="K530" s="233">
        <v>42837</v>
      </c>
      <c r="L530" s="227" t="s">
        <v>4367</v>
      </c>
      <c r="M530" s="134"/>
      <c r="N530" s="135"/>
      <c r="O530" s="135"/>
      <c r="P530" s="135"/>
      <c r="Q530" s="135"/>
      <c r="R530" s="135"/>
      <c r="S530" s="135"/>
      <c r="T530" s="135"/>
      <c r="U530" s="135"/>
      <c r="V530" s="135"/>
      <c r="W530" s="135"/>
      <c r="X530" s="135"/>
      <c r="Y530" s="135"/>
      <c r="Z530" s="135"/>
      <c r="AA530" s="135"/>
      <c r="AB530" s="135"/>
      <c r="AC530" s="135"/>
      <c r="AD530" s="135"/>
      <c r="AE530" s="135"/>
      <c r="AF530" s="135"/>
      <c r="AG530" s="135"/>
      <c r="AH530" s="135"/>
      <c r="AI530" s="135"/>
      <c r="AJ530" s="135"/>
      <c r="AK530" s="135"/>
      <c r="AL530" s="135"/>
      <c r="AM530" s="135"/>
      <c r="AN530" s="135"/>
      <c r="AO530" s="135"/>
      <c r="AP530" s="135"/>
      <c r="AQ530" s="135"/>
      <c r="AR530" s="135"/>
      <c r="AS530" s="135"/>
      <c r="AT530" s="135"/>
      <c r="AU530" s="135"/>
      <c r="AV530" s="135"/>
      <c r="AW530" s="135"/>
      <c r="AX530" s="135"/>
      <c r="AY530" s="135"/>
      <c r="AZ530" s="135"/>
      <c r="BA530" s="135"/>
      <c r="BB530" s="135"/>
      <c r="BC530" s="135"/>
      <c r="BD530" s="135"/>
      <c r="BE530" s="135"/>
      <c r="BF530" s="135"/>
      <c r="BG530" s="135"/>
      <c r="BH530" s="135"/>
      <c r="BI530" s="135"/>
      <c r="BJ530" s="135"/>
      <c r="BK530" s="135"/>
      <c r="BL530" s="135"/>
      <c r="BM530" s="135"/>
      <c r="BN530" s="135"/>
      <c r="BO530" s="135"/>
      <c r="BP530" s="135"/>
      <c r="BQ530" s="135"/>
      <c r="BR530" s="135"/>
      <c r="BS530" s="135"/>
      <c r="BT530" s="135"/>
      <c r="BU530" s="135"/>
      <c r="BV530" s="135"/>
      <c r="BW530" s="135"/>
      <c r="BX530" s="135"/>
      <c r="BY530" s="135"/>
      <c r="BZ530" s="135"/>
      <c r="CA530" s="135"/>
      <c r="CB530" s="135"/>
      <c r="CC530" s="135"/>
      <c r="CD530" s="135"/>
      <c r="CE530" s="135"/>
      <c r="CF530" s="135"/>
      <c r="CG530" s="135"/>
      <c r="CH530" s="135"/>
      <c r="CI530" s="135"/>
      <c r="CJ530" s="135"/>
      <c r="CK530" s="135"/>
      <c r="CL530" s="135"/>
      <c r="CM530" s="135"/>
      <c r="CN530" s="135"/>
      <c r="CO530" s="135"/>
      <c r="CP530" s="135"/>
      <c r="CQ530" s="135"/>
      <c r="CR530" s="135"/>
      <c r="CS530" s="135"/>
      <c r="CT530" s="135"/>
      <c r="CU530" s="135"/>
      <c r="CV530" s="135"/>
      <c r="CW530" s="135"/>
      <c r="CX530" s="135"/>
      <c r="CY530" s="135"/>
      <c r="CZ530" s="135"/>
      <c r="DA530" s="135"/>
      <c r="DB530" s="135"/>
      <c r="DC530" s="135"/>
      <c r="DD530" s="135"/>
      <c r="DE530" s="135"/>
      <c r="DF530" s="135"/>
      <c r="DG530" s="135"/>
      <c r="DH530" s="135"/>
      <c r="DI530" s="135"/>
      <c r="DJ530" s="135"/>
      <c r="DK530" s="135"/>
    </row>
    <row r="531" spans="1:115" s="136" customFormat="1" ht="25.5">
      <c r="A531" s="134"/>
      <c r="B531" s="80">
        <v>189</v>
      </c>
      <c r="C531" s="223" t="s">
        <v>4108</v>
      </c>
      <c r="D531" s="223" t="s">
        <v>817</v>
      </c>
      <c r="E531" s="223" t="s">
        <v>4172</v>
      </c>
      <c r="F531" s="223" t="s">
        <v>4173</v>
      </c>
      <c r="G531" s="224" t="s">
        <v>748</v>
      </c>
      <c r="H531" s="223" t="s">
        <v>5145</v>
      </c>
      <c r="I531" s="228"/>
      <c r="J531" s="223"/>
      <c r="K531" s="233">
        <v>42837</v>
      </c>
      <c r="L531" s="227" t="s">
        <v>4368</v>
      </c>
      <c r="M531" s="134"/>
      <c r="N531" s="135"/>
      <c r="O531" s="135"/>
      <c r="P531" s="135"/>
      <c r="Q531" s="135"/>
      <c r="R531" s="135"/>
      <c r="S531" s="135"/>
      <c r="T531" s="135"/>
      <c r="U531" s="135"/>
      <c r="V531" s="135"/>
      <c r="W531" s="135"/>
      <c r="X531" s="135"/>
      <c r="Y531" s="135"/>
      <c r="Z531" s="135"/>
      <c r="AA531" s="135"/>
      <c r="AB531" s="135"/>
      <c r="AC531" s="135"/>
      <c r="AD531" s="135"/>
      <c r="AE531" s="135"/>
      <c r="AF531" s="135"/>
      <c r="AG531" s="135"/>
      <c r="AH531" s="135"/>
      <c r="AI531" s="135"/>
      <c r="AJ531" s="135"/>
      <c r="AK531" s="135"/>
      <c r="AL531" s="135"/>
      <c r="AM531" s="135"/>
      <c r="AN531" s="135"/>
      <c r="AO531" s="135"/>
      <c r="AP531" s="135"/>
      <c r="AQ531" s="135"/>
      <c r="AR531" s="135"/>
      <c r="AS531" s="135"/>
      <c r="AT531" s="135"/>
      <c r="AU531" s="135"/>
      <c r="AV531" s="135"/>
      <c r="AW531" s="135"/>
      <c r="AX531" s="135"/>
      <c r="AY531" s="135"/>
      <c r="AZ531" s="135"/>
      <c r="BA531" s="135"/>
      <c r="BB531" s="135"/>
      <c r="BC531" s="135"/>
      <c r="BD531" s="135"/>
      <c r="BE531" s="135"/>
      <c r="BF531" s="135"/>
      <c r="BG531" s="135"/>
      <c r="BH531" s="135"/>
      <c r="BI531" s="135"/>
      <c r="BJ531" s="135"/>
      <c r="BK531" s="135"/>
      <c r="BL531" s="135"/>
      <c r="BM531" s="135"/>
      <c r="BN531" s="135"/>
      <c r="BO531" s="135"/>
      <c r="BP531" s="135"/>
      <c r="BQ531" s="135"/>
      <c r="BR531" s="135"/>
      <c r="BS531" s="135"/>
      <c r="BT531" s="135"/>
      <c r="BU531" s="135"/>
      <c r="BV531" s="135"/>
      <c r="BW531" s="135"/>
      <c r="BX531" s="135"/>
      <c r="BY531" s="135"/>
      <c r="BZ531" s="135"/>
      <c r="CA531" s="135"/>
      <c r="CB531" s="135"/>
      <c r="CC531" s="135"/>
      <c r="CD531" s="135"/>
      <c r="CE531" s="135"/>
      <c r="CF531" s="135"/>
      <c r="CG531" s="135"/>
      <c r="CH531" s="135"/>
      <c r="CI531" s="135"/>
      <c r="CJ531" s="135"/>
      <c r="CK531" s="135"/>
      <c r="CL531" s="135"/>
      <c r="CM531" s="135"/>
      <c r="CN531" s="135"/>
      <c r="CO531" s="135"/>
      <c r="CP531" s="135"/>
      <c r="CQ531" s="135"/>
      <c r="CR531" s="135"/>
      <c r="CS531" s="135"/>
      <c r="CT531" s="135"/>
      <c r="CU531" s="135"/>
      <c r="CV531" s="135"/>
      <c r="CW531" s="135"/>
      <c r="CX531" s="135"/>
      <c r="CY531" s="135"/>
      <c r="CZ531" s="135"/>
      <c r="DA531" s="135"/>
      <c r="DB531" s="135"/>
      <c r="DC531" s="135"/>
      <c r="DD531" s="135"/>
      <c r="DE531" s="135"/>
      <c r="DF531" s="135"/>
      <c r="DG531" s="135"/>
      <c r="DH531" s="135"/>
      <c r="DI531" s="135"/>
      <c r="DJ531" s="135"/>
      <c r="DK531" s="135"/>
    </row>
    <row r="532" spans="1:115" s="136" customFormat="1" ht="25.5">
      <c r="A532" s="134"/>
      <c r="B532" s="80">
        <v>190</v>
      </c>
      <c r="C532" s="223" t="s">
        <v>4174</v>
      </c>
      <c r="D532" s="223" t="s">
        <v>4175</v>
      </c>
      <c r="E532" s="223" t="s">
        <v>4176</v>
      </c>
      <c r="F532" s="223" t="s">
        <v>4177</v>
      </c>
      <c r="G532" s="224" t="s">
        <v>4178</v>
      </c>
      <c r="H532" s="223" t="s">
        <v>5145</v>
      </c>
      <c r="I532" s="228"/>
      <c r="J532" s="223"/>
      <c r="K532" s="233">
        <v>42837</v>
      </c>
      <c r="L532" s="227" t="s">
        <v>4369</v>
      </c>
      <c r="M532" s="134"/>
      <c r="N532" s="135"/>
      <c r="O532" s="135"/>
      <c r="P532" s="135"/>
      <c r="Q532" s="135"/>
      <c r="R532" s="135"/>
      <c r="S532" s="135"/>
      <c r="T532" s="135"/>
      <c r="U532" s="135"/>
      <c r="V532" s="135"/>
      <c r="W532" s="135"/>
      <c r="X532" s="135"/>
      <c r="Y532" s="135"/>
      <c r="Z532" s="135"/>
      <c r="AA532" s="135"/>
      <c r="AB532" s="135"/>
      <c r="AC532" s="135"/>
      <c r="AD532" s="135"/>
      <c r="AE532" s="135"/>
      <c r="AF532" s="135"/>
      <c r="AG532" s="135"/>
      <c r="AH532" s="135"/>
      <c r="AI532" s="135"/>
      <c r="AJ532" s="135"/>
      <c r="AK532" s="135"/>
      <c r="AL532" s="135"/>
      <c r="AM532" s="135"/>
      <c r="AN532" s="135"/>
      <c r="AO532" s="135"/>
      <c r="AP532" s="135"/>
      <c r="AQ532" s="135"/>
      <c r="AR532" s="135"/>
      <c r="AS532" s="135"/>
      <c r="AT532" s="135"/>
      <c r="AU532" s="135"/>
      <c r="AV532" s="135"/>
      <c r="AW532" s="135"/>
      <c r="AX532" s="135"/>
      <c r="AY532" s="135"/>
      <c r="AZ532" s="135"/>
      <c r="BA532" s="135"/>
      <c r="BB532" s="135"/>
      <c r="BC532" s="135"/>
      <c r="BD532" s="135"/>
      <c r="BE532" s="135"/>
      <c r="BF532" s="135"/>
      <c r="BG532" s="135"/>
      <c r="BH532" s="135"/>
      <c r="BI532" s="135"/>
      <c r="BJ532" s="135"/>
      <c r="BK532" s="135"/>
      <c r="BL532" s="135"/>
      <c r="BM532" s="135"/>
      <c r="BN532" s="135"/>
      <c r="BO532" s="135"/>
      <c r="BP532" s="135"/>
      <c r="BQ532" s="135"/>
      <c r="BR532" s="135"/>
      <c r="BS532" s="135"/>
      <c r="BT532" s="135"/>
      <c r="BU532" s="135"/>
      <c r="BV532" s="135"/>
      <c r="BW532" s="135"/>
      <c r="BX532" s="135"/>
      <c r="BY532" s="135"/>
      <c r="BZ532" s="135"/>
      <c r="CA532" s="135"/>
      <c r="CB532" s="135"/>
      <c r="CC532" s="135"/>
      <c r="CD532" s="135"/>
      <c r="CE532" s="135"/>
      <c r="CF532" s="135"/>
      <c r="CG532" s="135"/>
      <c r="CH532" s="135"/>
      <c r="CI532" s="135"/>
      <c r="CJ532" s="135"/>
      <c r="CK532" s="135"/>
      <c r="CL532" s="135"/>
      <c r="CM532" s="135"/>
      <c r="CN532" s="135"/>
      <c r="CO532" s="135"/>
      <c r="CP532" s="135"/>
      <c r="CQ532" s="135"/>
      <c r="CR532" s="135"/>
      <c r="CS532" s="135"/>
      <c r="CT532" s="135"/>
      <c r="CU532" s="135"/>
      <c r="CV532" s="135"/>
      <c r="CW532" s="135"/>
      <c r="CX532" s="135"/>
      <c r="CY532" s="135"/>
      <c r="CZ532" s="135"/>
      <c r="DA532" s="135"/>
      <c r="DB532" s="135"/>
      <c r="DC532" s="135"/>
      <c r="DD532" s="135"/>
      <c r="DE532" s="135"/>
      <c r="DF532" s="135"/>
      <c r="DG532" s="135"/>
      <c r="DH532" s="135"/>
      <c r="DI532" s="135"/>
      <c r="DJ532" s="135"/>
      <c r="DK532" s="135"/>
    </row>
    <row r="533" spans="1:115" s="136" customFormat="1" ht="25.5">
      <c r="A533" s="134"/>
      <c r="B533" s="80">
        <v>191</v>
      </c>
      <c r="C533" s="223" t="s">
        <v>4179</v>
      </c>
      <c r="D533" s="223" t="s">
        <v>4180</v>
      </c>
      <c r="E533" s="223" t="s">
        <v>4181</v>
      </c>
      <c r="F533" s="223" t="s">
        <v>4182</v>
      </c>
      <c r="G533" s="224" t="s">
        <v>4183</v>
      </c>
      <c r="H533" s="223" t="s">
        <v>5145</v>
      </c>
      <c r="I533" s="228"/>
      <c r="J533" s="223"/>
      <c r="K533" s="233">
        <v>42795</v>
      </c>
      <c r="L533" s="227" t="s">
        <v>4370</v>
      </c>
      <c r="M533" s="134"/>
      <c r="N533" s="135"/>
      <c r="O533" s="135"/>
      <c r="P533" s="135"/>
      <c r="Q533" s="135"/>
      <c r="R533" s="135"/>
      <c r="S533" s="135"/>
      <c r="T533" s="135"/>
      <c r="U533" s="135"/>
      <c r="V533" s="135"/>
      <c r="W533" s="135"/>
      <c r="X533" s="135"/>
      <c r="Y533" s="135"/>
      <c r="Z533" s="135"/>
      <c r="AA533" s="135"/>
      <c r="AB533" s="135"/>
      <c r="AC533" s="135"/>
      <c r="AD533" s="135"/>
      <c r="AE533" s="135"/>
      <c r="AF533" s="135"/>
      <c r="AG533" s="135"/>
      <c r="AH533" s="135"/>
      <c r="AI533" s="135"/>
      <c r="AJ533" s="135"/>
      <c r="AK533" s="135"/>
      <c r="AL533" s="135"/>
      <c r="AM533" s="135"/>
      <c r="AN533" s="135"/>
      <c r="AO533" s="135"/>
      <c r="AP533" s="135"/>
      <c r="AQ533" s="135"/>
      <c r="AR533" s="135"/>
      <c r="AS533" s="135"/>
      <c r="AT533" s="135"/>
      <c r="AU533" s="135"/>
      <c r="AV533" s="135"/>
      <c r="AW533" s="135"/>
      <c r="AX533" s="135"/>
      <c r="AY533" s="135"/>
      <c r="AZ533" s="135"/>
      <c r="BA533" s="135"/>
      <c r="BB533" s="135"/>
      <c r="BC533" s="135"/>
      <c r="BD533" s="135"/>
      <c r="BE533" s="135"/>
      <c r="BF533" s="135"/>
      <c r="BG533" s="135"/>
      <c r="BH533" s="135"/>
      <c r="BI533" s="135"/>
      <c r="BJ533" s="135"/>
      <c r="BK533" s="135"/>
      <c r="BL533" s="135"/>
      <c r="BM533" s="135"/>
      <c r="BN533" s="135"/>
      <c r="BO533" s="135"/>
      <c r="BP533" s="135"/>
      <c r="BQ533" s="135"/>
      <c r="BR533" s="135"/>
      <c r="BS533" s="135"/>
      <c r="BT533" s="135"/>
      <c r="BU533" s="135"/>
      <c r="BV533" s="135"/>
      <c r="BW533" s="135"/>
      <c r="BX533" s="135"/>
      <c r="BY533" s="135"/>
      <c r="BZ533" s="135"/>
      <c r="CA533" s="135"/>
      <c r="CB533" s="135"/>
      <c r="CC533" s="135"/>
      <c r="CD533" s="135"/>
      <c r="CE533" s="135"/>
      <c r="CF533" s="135"/>
      <c r="CG533" s="135"/>
      <c r="CH533" s="135"/>
      <c r="CI533" s="135"/>
      <c r="CJ533" s="135"/>
      <c r="CK533" s="135"/>
      <c r="CL533" s="135"/>
      <c r="CM533" s="135"/>
      <c r="CN533" s="135"/>
      <c r="CO533" s="135"/>
      <c r="CP533" s="135"/>
      <c r="CQ533" s="135"/>
      <c r="CR533" s="135"/>
      <c r="CS533" s="135"/>
      <c r="CT533" s="135"/>
      <c r="CU533" s="135"/>
      <c r="CV533" s="135"/>
      <c r="CW533" s="135"/>
      <c r="CX533" s="135"/>
      <c r="CY533" s="135"/>
      <c r="CZ533" s="135"/>
      <c r="DA533" s="135"/>
      <c r="DB533" s="135"/>
      <c r="DC533" s="135"/>
      <c r="DD533" s="135"/>
      <c r="DE533" s="135"/>
      <c r="DF533" s="135"/>
      <c r="DG533" s="135"/>
      <c r="DH533" s="135"/>
      <c r="DI533" s="135"/>
      <c r="DJ533" s="135"/>
      <c r="DK533" s="135"/>
    </row>
    <row r="534" spans="1:115" s="136" customFormat="1" ht="25.5">
      <c r="A534" s="134"/>
      <c r="B534" s="80">
        <v>192</v>
      </c>
      <c r="C534" s="223" t="s">
        <v>4184</v>
      </c>
      <c r="D534" s="223" t="s">
        <v>4185</v>
      </c>
      <c r="E534" s="223" t="s">
        <v>4186</v>
      </c>
      <c r="F534" s="223" t="s">
        <v>4187</v>
      </c>
      <c r="G534" s="224" t="s">
        <v>4188</v>
      </c>
      <c r="H534" s="223"/>
      <c r="I534" s="228"/>
      <c r="J534" s="223" t="s">
        <v>5145</v>
      </c>
      <c r="K534" s="233">
        <v>42852</v>
      </c>
      <c r="L534" s="227" t="s">
        <v>4371</v>
      </c>
      <c r="M534" s="134"/>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5"/>
      <c r="AL534" s="135"/>
      <c r="AM534" s="135"/>
      <c r="AN534" s="135"/>
      <c r="AO534" s="135"/>
      <c r="AP534" s="135"/>
      <c r="AQ534" s="135"/>
      <c r="AR534" s="135"/>
      <c r="AS534" s="135"/>
      <c r="AT534" s="135"/>
      <c r="AU534" s="135"/>
      <c r="AV534" s="135"/>
      <c r="AW534" s="135"/>
      <c r="AX534" s="135"/>
      <c r="AY534" s="135"/>
      <c r="AZ534" s="135"/>
      <c r="BA534" s="135"/>
      <c r="BB534" s="135"/>
      <c r="BC534" s="135"/>
      <c r="BD534" s="135"/>
      <c r="BE534" s="135"/>
      <c r="BF534" s="135"/>
      <c r="BG534" s="135"/>
      <c r="BH534" s="135"/>
      <c r="BI534" s="135"/>
      <c r="BJ534" s="135"/>
      <c r="BK534" s="135"/>
      <c r="BL534" s="135"/>
      <c r="BM534" s="135"/>
      <c r="BN534" s="135"/>
      <c r="BO534" s="135"/>
      <c r="BP534" s="135"/>
      <c r="BQ534" s="135"/>
      <c r="BR534" s="135"/>
      <c r="BS534" s="135"/>
      <c r="BT534" s="135"/>
      <c r="BU534" s="135"/>
      <c r="BV534" s="135"/>
      <c r="BW534" s="135"/>
      <c r="BX534" s="135"/>
      <c r="BY534" s="135"/>
      <c r="BZ534" s="135"/>
      <c r="CA534" s="135"/>
      <c r="CB534" s="135"/>
      <c r="CC534" s="135"/>
      <c r="CD534" s="135"/>
      <c r="CE534" s="135"/>
      <c r="CF534" s="135"/>
      <c r="CG534" s="135"/>
      <c r="CH534" s="135"/>
      <c r="CI534" s="135"/>
      <c r="CJ534" s="135"/>
      <c r="CK534" s="135"/>
      <c r="CL534" s="135"/>
      <c r="CM534" s="135"/>
      <c r="CN534" s="135"/>
      <c r="CO534" s="135"/>
      <c r="CP534" s="135"/>
      <c r="CQ534" s="135"/>
      <c r="CR534" s="135"/>
      <c r="CS534" s="135"/>
      <c r="CT534" s="135"/>
      <c r="CU534" s="135"/>
      <c r="CV534" s="135"/>
      <c r="CW534" s="135"/>
      <c r="CX534" s="135"/>
      <c r="CY534" s="135"/>
      <c r="CZ534" s="135"/>
      <c r="DA534" s="135"/>
      <c r="DB534" s="135"/>
      <c r="DC534" s="135"/>
      <c r="DD534" s="135"/>
      <c r="DE534" s="135"/>
      <c r="DF534" s="135"/>
      <c r="DG534" s="135"/>
      <c r="DH534" s="135"/>
      <c r="DI534" s="135"/>
      <c r="DJ534" s="135"/>
      <c r="DK534" s="135"/>
    </row>
    <row r="535" spans="1:115" s="136" customFormat="1" ht="25.5">
      <c r="A535" s="134"/>
      <c r="B535" s="80">
        <v>193</v>
      </c>
      <c r="C535" s="223" t="s">
        <v>4189</v>
      </c>
      <c r="D535" s="223" t="s">
        <v>817</v>
      </c>
      <c r="E535" s="223" t="s">
        <v>4190</v>
      </c>
      <c r="F535" s="223" t="s">
        <v>4191</v>
      </c>
      <c r="G535" s="224" t="s">
        <v>4192</v>
      </c>
      <c r="H535" s="223" t="s">
        <v>5145</v>
      </c>
      <c r="I535" s="228"/>
      <c r="J535" s="223"/>
      <c r="K535" s="233" t="s">
        <v>7108</v>
      </c>
      <c r="L535" s="227" t="s">
        <v>4372</v>
      </c>
      <c r="M535" s="134"/>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5"/>
      <c r="AY535" s="135"/>
      <c r="AZ535" s="135"/>
      <c r="BA535" s="135"/>
      <c r="BB535" s="135"/>
      <c r="BC535" s="135"/>
      <c r="BD535" s="135"/>
      <c r="BE535" s="135"/>
      <c r="BF535" s="135"/>
      <c r="BG535" s="135"/>
      <c r="BH535" s="135"/>
      <c r="BI535" s="135"/>
      <c r="BJ535" s="135"/>
      <c r="BK535" s="135"/>
      <c r="BL535" s="135"/>
      <c r="BM535" s="135"/>
      <c r="BN535" s="135"/>
      <c r="BO535" s="135"/>
      <c r="BP535" s="135"/>
      <c r="BQ535" s="135"/>
      <c r="BR535" s="135"/>
      <c r="BS535" s="135"/>
      <c r="BT535" s="135"/>
      <c r="BU535" s="135"/>
      <c r="BV535" s="135"/>
      <c r="BW535" s="135"/>
      <c r="BX535" s="135"/>
      <c r="BY535" s="135"/>
      <c r="BZ535" s="135"/>
      <c r="CA535" s="135"/>
      <c r="CB535" s="135"/>
      <c r="CC535" s="135"/>
      <c r="CD535" s="135"/>
      <c r="CE535" s="135"/>
      <c r="CF535" s="135"/>
      <c r="CG535" s="135"/>
      <c r="CH535" s="135"/>
      <c r="CI535" s="135"/>
      <c r="CJ535" s="135"/>
      <c r="CK535" s="135"/>
      <c r="CL535" s="135"/>
      <c r="CM535" s="135"/>
      <c r="CN535" s="135"/>
      <c r="CO535" s="135"/>
      <c r="CP535" s="135"/>
      <c r="CQ535" s="135"/>
      <c r="CR535" s="135"/>
      <c r="CS535" s="135"/>
      <c r="CT535" s="135"/>
      <c r="CU535" s="135"/>
      <c r="CV535" s="135"/>
      <c r="CW535" s="135"/>
      <c r="CX535" s="135"/>
      <c r="CY535" s="135"/>
      <c r="CZ535" s="135"/>
      <c r="DA535" s="135"/>
      <c r="DB535" s="135"/>
      <c r="DC535" s="135"/>
      <c r="DD535" s="135"/>
      <c r="DE535" s="135"/>
      <c r="DF535" s="135"/>
      <c r="DG535" s="135"/>
      <c r="DH535" s="135"/>
      <c r="DI535" s="135"/>
      <c r="DJ535" s="135"/>
      <c r="DK535" s="135"/>
    </row>
    <row r="536" spans="1:115" s="136" customFormat="1" ht="25.5">
      <c r="A536" s="134"/>
      <c r="B536" s="80">
        <v>194</v>
      </c>
      <c r="C536" s="223" t="s">
        <v>4193</v>
      </c>
      <c r="D536" s="223" t="s">
        <v>817</v>
      </c>
      <c r="E536" s="223" t="s">
        <v>4194</v>
      </c>
      <c r="F536" s="223" t="s">
        <v>4195</v>
      </c>
      <c r="G536" s="224" t="s">
        <v>4111</v>
      </c>
      <c r="H536" s="223" t="s">
        <v>5145</v>
      </c>
      <c r="I536" s="228"/>
      <c r="J536" s="223"/>
      <c r="K536" s="233">
        <v>42853</v>
      </c>
      <c r="L536" s="227" t="s">
        <v>4373</v>
      </c>
      <c r="M536" s="134"/>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5"/>
      <c r="AY536" s="135"/>
      <c r="AZ536" s="135"/>
      <c r="BA536" s="135"/>
      <c r="BB536" s="135"/>
      <c r="BC536" s="135"/>
      <c r="BD536" s="135"/>
      <c r="BE536" s="135"/>
      <c r="BF536" s="135"/>
      <c r="BG536" s="135"/>
      <c r="BH536" s="135"/>
      <c r="BI536" s="135"/>
      <c r="BJ536" s="135"/>
      <c r="BK536" s="135"/>
      <c r="BL536" s="135"/>
      <c r="BM536" s="135"/>
      <c r="BN536" s="135"/>
      <c r="BO536" s="135"/>
      <c r="BP536" s="135"/>
      <c r="BQ536" s="135"/>
      <c r="BR536" s="135"/>
      <c r="BS536" s="135"/>
      <c r="BT536" s="135"/>
      <c r="BU536" s="135"/>
      <c r="BV536" s="135"/>
      <c r="BW536" s="135"/>
      <c r="BX536" s="135"/>
      <c r="BY536" s="135"/>
      <c r="BZ536" s="135"/>
      <c r="CA536" s="135"/>
      <c r="CB536" s="135"/>
      <c r="CC536" s="135"/>
      <c r="CD536" s="135"/>
      <c r="CE536" s="135"/>
      <c r="CF536" s="135"/>
      <c r="CG536" s="135"/>
      <c r="CH536" s="135"/>
      <c r="CI536" s="135"/>
      <c r="CJ536" s="135"/>
      <c r="CK536" s="135"/>
      <c r="CL536" s="135"/>
      <c r="CM536" s="135"/>
      <c r="CN536" s="135"/>
      <c r="CO536" s="135"/>
      <c r="CP536" s="135"/>
      <c r="CQ536" s="135"/>
      <c r="CR536" s="135"/>
      <c r="CS536" s="135"/>
      <c r="CT536" s="135"/>
      <c r="CU536" s="135"/>
      <c r="CV536" s="135"/>
      <c r="CW536" s="135"/>
      <c r="CX536" s="135"/>
      <c r="CY536" s="135"/>
      <c r="CZ536" s="135"/>
      <c r="DA536" s="135"/>
      <c r="DB536" s="135"/>
      <c r="DC536" s="135"/>
      <c r="DD536" s="135"/>
      <c r="DE536" s="135"/>
      <c r="DF536" s="135"/>
      <c r="DG536" s="135"/>
      <c r="DH536" s="135"/>
      <c r="DI536" s="135"/>
      <c r="DJ536" s="135"/>
      <c r="DK536" s="135"/>
    </row>
    <row r="537" spans="1:115" s="136" customFormat="1" ht="25.5">
      <c r="A537" s="134"/>
      <c r="B537" s="80">
        <v>195</v>
      </c>
      <c r="C537" s="223" t="s">
        <v>4196</v>
      </c>
      <c r="D537" s="223" t="s">
        <v>4197</v>
      </c>
      <c r="E537" s="223" t="s">
        <v>4198</v>
      </c>
      <c r="F537" s="223" t="s">
        <v>4199</v>
      </c>
      <c r="G537" s="224" t="s">
        <v>3759</v>
      </c>
      <c r="H537" s="223" t="s">
        <v>5145</v>
      </c>
      <c r="I537" s="228"/>
      <c r="J537" s="223"/>
      <c r="K537" s="233">
        <v>42797</v>
      </c>
      <c r="L537" s="227" t="s">
        <v>4374</v>
      </c>
      <c r="M537" s="134"/>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5"/>
      <c r="AY537" s="135"/>
      <c r="AZ537" s="135"/>
      <c r="BA537" s="135"/>
      <c r="BB537" s="135"/>
      <c r="BC537" s="135"/>
      <c r="BD537" s="135"/>
      <c r="BE537" s="135"/>
      <c r="BF537" s="135"/>
      <c r="BG537" s="135"/>
      <c r="BH537" s="135"/>
      <c r="BI537" s="135"/>
      <c r="BJ537" s="135"/>
      <c r="BK537" s="135"/>
      <c r="BL537" s="135"/>
      <c r="BM537" s="135"/>
      <c r="BN537" s="135"/>
      <c r="BO537" s="135"/>
      <c r="BP537" s="135"/>
      <c r="BQ537" s="135"/>
      <c r="BR537" s="135"/>
      <c r="BS537" s="135"/>
      <c r="BT537" s="135"/>
      <c r="BU537" s="135"/>
      <c r="BV537" s="135"/>
      <c r="BW537" s="135"/>
      <c r="BX537" s="135"/>
      <c r="BY537" s="135"/>
      <c r="BZ537" s="135"/>
      <c r="CA537" s="135"/>
      <c r="CB537" s="135"/>
      <c r="CC537" s="135"/>
      <c r="CD537" s="135"/>
      <c r="CE537" s="135"/>
      <c r="CF537" s="135"/>
      <c r="CG537" s="135"/>
      <c r="CH537" s="135"/>
      <c r="CI537" s="135"/>
      <c r="CJ537" s="135"/>
      <c r="CK537" s="135"/>
      <c r="CL537" s="135"/>
      <c r="CM537" s="135"/>
      <c r="CN537" s="135"/>
      <c r="CO537" s="135"/>
      <c r="CP537" s="135"/>
      <c r="CQ537" s="135"/>
      <c r="CR537" s="135"/>
      <c r="CS537" s="135"/>
      <c r="CT537" s="135"/>
      <c r="CU537" s="135"/>
      <c r="CV537" s="135"/>
      <c r="CW537" s="135"/>
      <c r="CX537" s="135"/>
      <c r="CY537" s="135"/>
      <c r="CZ537" s="135"/>
      <c r="DA537" s="135"/>
      <c r="DB537" s="135"/>
      <c r="DC537" s="135"/>
      <c r="DD537" s="135"/>
      <c r="DE537" s="135"/>
      <c r="DF537" s="135"/>
      <c r="DG537" s="135"/>
      <c r="DH537" s="135"/>
      <c r="DI537" s="135"/>
      <c r="DJ537" s="135"/>
      <c r="DK537" s="135"/>
    </row>
    <row r="538" spans="1:115" s="136" customFormat="1" ht="25.5">
      <c r="A538" s="134"/>
      <c r="B538" s="80">
        <v>196</v>
      </c>
      <c r="C538" s="223" t="s">
        <v>661</v>
      </c>
      <c r="D538" s="223" t="s">
        <v>817</v>
      </c>
      <c r="E538" s="251" t="s">
        <v>4200</v>
      </c>
      <c r="F538" s="251" t="s">
        <v>4201</v>
      </c>
      <c r="G538" s="224" t="s">
        <v>4202</v>
      </c>
      <c r="H538" s="251" t="s">
        <v>5151</v>
      </c>
      <c r="I538" s="228"/>
      <c r="J538" s="223"/>
      <c r="K538" s="233">
        <v>42853</v>
      </c>
      <c r="L538" s="227" t="s">
        <v>4375</v>
      </c>
      <c r="M538" s="134"/>
      <c r="N538" s="135"/>
      <c r="O538" s="135"/>
      <c r="P538" s="135"/>
      <c r="Q538" s="135"/>
      <c r="R538" s="135"/>
      <c r="S538" s="135"/>
      <c r="T538" s="135"/>
      <c r="U538" s="135"/>
      <c r="V538" s="135"/>
      <c r="W538" s="135"/>
      <c r="X538" s="135"/>
      <c r="Y538" s="135"/>
      <c r="Z538" s="135"/>
      <c r="AA538" s="135"/>
      <c r="AB538" s="135"/>
      <c r="AC538" s="135"/>
      <c r="AD538" s="135"/>
      <c r="AE538" s="135"/>
      <c r="AF538" s="135"/>
      <c r="AG538" s="135"/>
      <c r="AH538" s="135"/>
      <c r="AI538" s="135"/>
      <c r="AJ538" s="135"/>
      <c r="AK538" s="135"/>
      <c r="AL538" s="135"/>
      <c r="AM538" s="135"/>
      <c r="AN538" s="135"/>
      <c r="AO538" s="135"/>
      <c r="AP538" s="135"/>
      <c r="AQ538" s="135"/>
      <c r="AR538" s="135"/>
      <c r="AS538" s="135"/>
      <c r="AT538" s="135"/>
      <c r="AU538" s="135"/>
      <c r="AV538" s="135"/>
      <c r="AW538" s="135"/>
      <c r="AX538" s="135"/>
      <c r="AY538" s="135"/>
      <c r="AZ538" s="135"/>
      <c r="BA538" s="135"/>
      <c r="BB538" s="135"/>
      <c r="BC538" s="135"/>
      <c r="BD538" s="135"/>
      <c r="BE538" s="135"/>
      <c r="BF538" s="135"/>
      <c r="BG538" s="135"/>
      <c r="BH538" s="135"/>
      <c r="BI538" s="135"/>
      <c r="BJ538" s="135"/>
      <c r="BK538" s="135"/>
      <c r="BL538" s="135"/>
      <c r="BM538" s="135"/>
      <c r="BN538" s="135"/>
      <c r="BO538" s="135"/>
      <c r="BP538" s="135"/>
      <c r="BQ538" s="135"/>
      <c r="BR538" s="135"/>
      <c r="BS538" s="135"/>
      <c r="BT538" s="135"/>
      <c r="BU538" s="135"/>
      <c r="BV538" s="135"/>
      <c r="BW538" s="135"/>
      <c r="BX538" s="135"/>
      <c r="BY538" s="135"/>
      <c r="BZ538" s="135"/>
      <c r="CA538" s="135"/>
      <c r="CB538" s="135"/>
      <c r="CC538" s="135"/>
      <c r="CD538" s="135"/>
      <c r="CE538" s="135"/>
      <c r="CF538" s="135"/>
      <c r="CG538" s="135"/>
      <c r="CH538" s="135"/>
      <c r="CI538" s="135"/>
      <c r="CJ538" s="135"/>
      <c r="CK538" s="135"/>
      <c r="CL538" s="135"/>
      <c r="CM538" s="135"/>
      <c r="CN538" s="135"/>
      <c r="CO538" s="135"/>
      <c r="CP538" s="135"/>
      <c r="CQ538" s="135"/>
      <c r="CR538" s="135"/>
      <c r="CS538" s="135"/>
      <c r="CT538" s="135"/>
      <c r="CU538" s="135"/>
      <c r="CV538" s="135"/>
      <c r="CW538" s="135"/>
      <c r="CX538" s="135"/>
      <c r="CY538" s="135"/>
      <c r="CZ538" s="135"/>
      <c r="DA538" s="135"/>
      <c r="DB538" s="135"/>
      <c r="DC538" s="135"/>
      <c r="DD538" s="135"/>
      <c r="DE538" s="135"/>
      <c r="DF538" s="135"/>
      <c r="DG538" s="135"/>
      <c r="DH538" s="135"/>
      <c r="DI538" s="135"/>
      <c r="DJ538" s="135"/>
      <c r="DK538" s="135"/>
    </row>
    <row r="539" spans="1:115" s="136" customFormat="1" ht="25.5">
      <c r="A539" s="134"/>
      <c r="B539" s="80">
        <v>197</v>
      </c>
      <c r="C539" s="223" t="s">
        <v>4203</v>
      </c>
      <c r="D539" s="223" t="s">
        <v>817</v>
      </c>
      <c r="E539" s="527" t="s">
        <v>4204</v>
      </c>
      <c r="F539" s="527" t="s">
        <v>4205</v>
      </c>
      <c r="G539" s="224" t="s">
        <v>8205</v>
      </c>
      <c r="H539" s="527" t="s">
        <v>5145</v>
      </c>
      <c r="I539" s="228"/>
      <c r="J539" s="223"/>
      <c r="K539" s="233">
        <v>42852</v>
      </c>
      <c r="L539" s="227" t="s">
        <v>4376</v>
      </c>
      <c r="M539" s="134"/>
      <c r="N539" s="135"/>
      <c r="O539" s="135"/>
      <c r="P539" s="135"/>
      <c r="Q539" s="135"/>
      <c r="R539" s="135"/>
      <c r="S539" s="135"/>
      <c r="T539" s="135"/>
      <c r="U539" s="135"/>
      <c r="V539" s="135"/>
      <c r="W539" s="135"/>
      <c r="X539" s="135"/>
      <c r="Y539" s="135"/>
      <c r="Z539" s="135"/>
      <c r="AA539" s="135"/>
      <c r="AB539" s="135"/>
      <c r="AC539" s="135"/>
      <c r="AD539" s="135"/>
      <c r="AE539" s="135"/>
      <c r="AF539" s="135"/>
      <c r="AG539" s="135"/>
      <c r="AH539" s="135"/>
      <c r="AI539" s="135"/>
      <c r="AJ539" s="135"/>
      <c r="AK539" s="135"/>
      <c r="AL539" s="135"/>
      <c r="AM539" s="135"/>
      <c r="AN539" s="135"/>
      <c r="AO539" s="135"/>
      <c r="AP539" s="135"/>
      <c r="AQ539" s="135"/>
      <c r="AR539" s="135"/>
      <c r="AS539" s="135"/>
      <c r="AT539" s="135"/>
      <c r="AU539" s="135"/>
      <c r="AV539" s="135"/>
      <c r="AW539" s="135"/>
      <c r="AX539" s="135"/>
      <c r="AY539" s="135"/>
      <c r="AZ539" s="135"/>
      <c r="BA539" s="135"/>
      <c r="BB539" s="135"/>
      <c r="BC539" s="135"/>
      <c r="BD539" s="135"/>
      <c r="BE539" s="135"/>
      <c r="BF539" s="135"/>
      <c r="BG539" s="135"/>
      <c r="BH539" s="135"/>
      <c r="BI539" s="135"/>
      <c r="BJ539" s="135"/>
      <c r="BK539" s="135"/>
      <c r="BL539" s="135"/>
      <c r="BM539" s="135"/>
      <c r="BN539" s="135"/>
      <c r="BO539" s="135"/>
      <c r="BP539" s="135"/>
      <c r="BQ539" s="135"/>
      <c r="BR539" s="135"/>
      <c r="BS539" s="135"/>
      <c r="BT539" s="135"/>
      <c r="BU539" s="135"/>
      <c r="BV539" s="135"/>
      <c r="BW539" s="135"/>
      <c r="BX539" s="135"/>
      <c r="BY539" s="135"/>
      <c r="BZ539" s="135"/>
      <c r="CA539" s="135"/>
      <c r="CB539" s="135"/>
      <c r="CC539" s="135"/>
      <c r="CD539" s="135"/>
      <c r="CE539" s="135"/>
      <c r="CF539" s="135"/>
      <c r="CG539" s="135"/>
      <c r="CH539" s="135"/>
      <c r="CI539" s="135"/>
      <c r="CJ539" s="135"/>
      <c r="CK539" s="135"/>
      <c r="CL539" s="135"/>
      <c r="CM539" s="135"/>
      <c r="CN539" s="135"/>
      <c r="CO539" s="135"/>
      <c r="CP539" s="135"/>
      <c r="CQ539" s="135"/>
      <c r="CR539" s="135"/>
      <c r="CS539" s="135"/>
      <c r="CT539" s="135"/>
      <c r="CU539" s="135"/>
      <c r="CV539" s="135"/>
      <c r="CW539" s="135"/>
      <c r="CX539" s="135"/>
      <c r="CY539" s="135"/>
      <c r="CZ539" s="135"/>
      <c r="DA539" s="135"/>
      <c r="DB539" s="135"/>
      <c r="DC539" s="135"/>
      <c r="DD539" s="135"/>
      <c r="DE539" s="135"/>
      <c r="DF539" s="135"/>
      <c r="DG539" s="135"/>
      <c r="DH539" s="135"/>
      <c r="DI539" s="135"/>
      <c r="DJ539" s="135"/>
      <c r="DK539" s="135"/>
    </row>
    <row r="540" spans="1:115" s="136" customFormat="1" ht="25.5">
      <c r="A540" s="134"/>
      <c r="B540" s="80">
        <v>198</v>
      </c>
      <c r="C540" s="223" t="s">
        <v>4206</v>
      </c>
      <c r="D540" s="223" t="s">
        <v>817</v>
      </c>
      <c r="E540" s="528"/>
      <c r="F540" s="528"/>
      <c r="G540" s="224" t="s">
        <v>3776</v>
      </c>
      <c r="H540" s="528"/>
      <c r="I540" s="228"/>
      <c r="J540" s="223"/>
      <c r="K540" s="233">
        <v>42852</v>
      </c>
      <c r="L540" s="227" t="s">
        <v>4377</v>
      </c>
      <c r="M540" s="134"/>
      <c r="N540" s="135"/>
      <c r="O540" s="135"/>
      <c r="P540" s="135"/>
      <c r="Q540" s="135"/>
      <c r="R540" s="135"/>
      <c r="S540" s="135"/>
      <c r="T540" s="135"/>
      <c r="U540" s="135"/>
      <c r="V540" s="135"/>
      <c r="W540" s="135"/>
      <c r="X540" s="135"/>
      <c r="Y540" s="135"/>
      <c r="Z540" s="135"/>
      <c r="AA540" s="135"/>
      <c r="AB540" s="135"/>
      <c r="AC540" s="135"/>
      <c r="AD540" s="135"/>
      <c r="AE540" s="135"/>
      <c r="AF540" s="135"/>
      <c r="AG540" s="135"/>
      <c r="AH540" s="135"/>
      <c r="AI540" s="135"/>
      <c r="AJ540" s="135"/>
      <c r="AK540" s="135"/>
      <c r="AL540" s="135"/>
      <c r="AM540" s="135"/>
      <c r="AN540" s="135"/>
      <c r="AO540" s="135"/>
      <c r="AP540" s="135"/>
      <c r="AQ540" s="135"/>
      <c r="AR540" s="135"/>
      <c r="AS540" s="135"/>
      <c r="AT540" s="135"/>
      <c r="AU540" s="135"/>
      <c r="AV540" s="135"/>
      <c r="AW540" s="135"/>
      <c r="AX540" s="135"/>
      <c r="AY540" s="135"/>
      <c r="AZ540" s="135"/>
      <c r="BA540" s="135"/>
      <c r="BB540" s="135"/>
      <c r="BC540" s="135"/>
      <c r="BD540" s="135"/>
      <c r="BE540" s="135"/>
      <c r="BF540" s="135"/>
      <c r="BG540" s="135"/>
      <c r="BH540" s="135"/>
      <c r="BI540" s="135"/>
      <c r="BJ540" s="135"/>
      <c r="BK540" s="135"/>
      <c r="BL540" s="135"/>
      <c r="BM540" s="135"/>
      <c r="BN540" s="135"/>
      <c r="BO540" s="135"/>
      <c r="BP540" s="135"/>
      <c r="BQ540" s="135"/>
      <c r="BR540" s="135"/>
      <c r="BS540" s="135"/>
      <c r="BT540" s="135"/>
      <c r="BU540" s="135"/>
      <c r="BV540" s="135"/>
      <c r="BW540" s="135"/>
      <c r="BX540" s="135"/>
      <c r="BY540" s="135"/>
      <c r="BZ540" s="135"/>
      <c r="CA540" s="135"/>
      <c r="CB540" s="135"/>
      <c r="CC540" s="135"/>
      <c r="CD540" s="135"/>
      <c r="CE540" s="135"/>
      <c r="CF540" s="135"/>
      <c r="CG540" s="135"/>
      <c r="CH540" s="135"/>
      <c r="CI540" s="135"/>
      <c r="CJ540" s="135"/>
      <c r="CK540" s="135"/>
      <c r="CL540" s="135"/>
      <c r="CM540" s="135"/>
      <c r="CN540" s="135"/>
      <c r="CO540" s="135"/>
      <c r="CP540" s="135"/>
      <c r="CQ540" s="135"/>
      <c r="CR540" s="135"/>
      <c r="CS540" s="135"/>
      <c r="CT540" s="135"/>
      <c r="CU540" s="135"/>
      <c r="CV540" s="135"/>
      <c r="CW540" s="135"/>
      <c r="CX540" s="135"/>
      <c r="CY540" s="135"/>
      <c r="CZ540" s="135"/>
      <c r="DA540" s="135"/>
      <c r="DB540" s="135"/>
      <c r="DC540" s="135"/>
      <c r="DD540" s="135"/>
      <c r="DE540" s="135"/>
      <c r="DF540" s="135"/>
      <c r="DG540" s="135"/>
      <c r="DH540" s="135"/>
      <c r="DI540" s="135"/>
      <c r="DJ540" s="135"/>
      <c r="DK540" s="135"/>
    </row>
    <row r="541" spans="1:115" s="136" customFormat="1" ht="25.5">
      <c r="A541" s="134"/>
      <c r="B541" s="80">
        <v>199</v>
      </c>
      <c r="C541" s="223" t="s">
        <v>4207</v>
      </c>
      <c r="D541" s="223" t="s">
        <v>4208</v>
      </c>
      <c r="E541" s="250" t="s">
        <v>4209</v>
      </c>
      <c r="F541" s="250" t="s">
        <v>4210</v>
      </c>
      <c r="G541" s="224" t="s">
        <v>4211</v>
      </c>
      <c r="H541" s="250" t="s">
        <v>5145</v>
      </c>
      <c r="I541" s="228"/>
      <c r="J541" s="223"/>
      <c r="K541" s="233">
        <v>42884</v>
      </c>
      <c r="L541" s="227" t="s">
        <v>4378</v>
      </c>
      <c r="M541" s="134"/>
      <c r="N541" s="135"/>
      <c r="O541" s="135"/>
      <c r="P541" s="135"/>
      <c r="Q541" s="135"/>
      <c r="R541" s="135"/>
      <c r="S541" s="135"/>
      <c r="T541" s="135"/>
      <c r="U541" s="135"/>
      <c r="V541" s="135"/>
      <c r="W541" s="135"/>
      <c r="X541" s="135"/>
      <c r="Y541" s="135"/>
      <c r="Z541" s="135"/>
      <c r="AA541" s="135"/>
      <c r="AB541" s="135"/>
      <c r="AC541" s="135"/>
      <c r="AD541" s="135"/>
      <c r="AE541" s="135"/>
      <c r="AF541" s="135"/>
      <c r="AG541" s="135"/>
      <c r="AH541" s="135"/>
      <c r="AI541" s="135"/>
      <c r="AJ541" s="135"/>
      <c r="AK541" s="135"/>
      <c r="AL541" s="135"/>
      <c r="AM541" s="135"/>
      <c r="AN541" s="135"/>
      <c r="AO541" s="135"/>
      <c r="AP541" s="135"/>
      <c r="AQ541" s="135"/>
      <c r="AR541" s="135"/>
      <c r="AS541" s="135"/>
      <c r="AT541" s="135"/>
      <c r="AU541" s="135"/>
      <c r="AV541" s="135"/>
      <c r="AW541" s="135"/>
      <c r="AX541" s="135"/>
      <c r="AY541" s="135"/>
      <c r="AZ541" s="135"/>
      <c r="BA541" s="135"/>
      <c r="BB541" s="135"/>
      <c r="BC541" s="135"/>
      <c r="BD541" s="135"/>
      <c r="BE541" s="135"/>
      <c r="BF541" s="135"/>
      <c r="BG541" s="135"/>
      <c r="BH541" s="135"/>
      <c r="BI541" s="135"/>
      <c r="BJ541" s="135"/>
      <c r="BK541" s="135"/>
      <c r="BL541" s="135"/>
      <c r="BM541" s="135"/>
      <c r="BN541" s="135"/>
      <c r="BO541" s="135"/>
      <c r="BP541" s="135"/>
      <c r="BQ541" s="135"/>
      <c r="BR541" s="135"/>
      <c r="BS541" s="135"/>
      <c r="BT541" s="135"/>
      <c r="BU541" s="135"/>
      <c r="BV541" s="135"/>
      <c r="BW541" s="135"/>
      <c r="BX541" s="135"/>
      <c r="BY541" s="135"/>
      <c r="BZ541" s="135"/>
      <c r="CA541" s="135"/>
      <c r="CB541" s="135"/>
      <c r="CC541" s="135"/>
      <c r="CD541" s="135"/>
      <c r="CE541" s="135"/>
      <c r="CF541" s="135"/>
      <c r="CG541" s="135"/>
      <c r="CH541" s="135"/>
      <c r="CI541" s="135"/>
      <c r="CJ541" s="135"/>
      <c r="CK541" s="135"/>
      <c r="CL541" s="135"/>
      <c r="CM541" s="135"/>
      <c r="CN541" s="135"/>
      <c r="CO541" s="135"/>
      <c r="CP541" s="135"/>
      <c r="CQ541" s="135"/>
      <c r="CR541" s="135"/>
      <c r="CS541" s="135"/>
      <c r="CT541" s="135"/>
      <c r="CU541" s="135"/>
      <c r="CV541" s="135"/>
      <c r="CW541" s="135"/>
      <c r="CX541" s="135"/>
      <c r="CY541" s="135"/>
      <c r="CZ541" s="135"/>
      <c r="DA541" s="135"/>
      <c r="DB541" s="135"/>
      <c r="DC541" s="135"/>
      <c r="DD541" s="135"/>
      <c r="DE541" s="135"/>
      <c r="DF541" s="135"/>
      <c r="DG541" s="135"/>
      <c r="DH541" s="135"/>
      <c r="DI541" s="135"/>
      <c r="DJ541" s="135"/>
      <c r="DK541" s="135"/>
    </row>
    <row r="542" spans="1:115" s="136" customFormat="1" ht="25.5">
      <c r="A542" s="134"/>
      <c r="B542" s="80">
        <v>200</v>
      </c>
      <c r="C542" s="223" t="s">
        <v>4212</v>
      </c>
      <c r="D542" s="223" t="s">
        <v>817</v>
      </c>
      <c r="E542" s="223" t="s">
        <v>4213</v>
      </c>
      <c r="F542" s="223" t="s">
        <v>4214</v>
      </c>
      <c r="G542" s="224" t="s">
        <v>4926</v>
      </c>
      <c r="H542" s="223" t="s">
        <v>5145</v>
      </c>
      <c r="I542" s="224"/>
      <c r="J542" s="223"/>
      <c r="K542" s="233">
        <v>42842</v>
      </c>
      <c r="L542" s="223" t="s">
        <v>5893</v>
      </c>
      <c r="M542" s="134"/>
      <c r="N542" s="135"/>
      <c r="O542" s="135"/>
      <c r="P542" s="135"/>
      <c r="Q542" s="135"/>
      <c r="R542" s="135"/>
      <c r="S542" s="135"/>
      <c r="T542" s="135"/>
      <c r="U542" s="135"/>
      <c r="V542" s="135"/>
      <c r="W542" s="135"/>
      <c r="X542" s="135"/>
      <c r="Y542" s="135"/>
      <c r="Z542" s="135"/>
      <c r="AA542" s="135"/>
      <c r="AB542" s="135"/>
      <c r="AC542" s="135"/>
      <c r="AD542" s="135"/>
      <c r="AE542" s="135"/>
      <c r="AF542" s="135"/>
      <c r="AG542" s="135"/>
      <c r="AH542" s="135"/>
      <c r="AI542" s="135"/>
      <c r="AJ542" s="135"/>
      <c r="AK542" s="135"/>
      <c r="AL542" s="135"/>
      <c r="AM542" s="135"/>
      <c r="AN542" s="135"/>
      <c r="AO542" s="135"/>
      <c r="AP542" s="135"/>
      <c r="AQ542" s="135"/>
      <c r="AR542" s="135"/>
      <c r="AS542" s="135"/>
      <c r="AT542" s="135"/>
      <c r="AU542" s="135"/>
      <c r="AV542" s="135"/>
      <c r="AW542" s="135"/>
      <c r="AX542" s="135"/>
      <c r="AY542" s="135"/>
      <c r="AZ542" s="135"/>
      <c r="BA542" s="135"/>
      <c r="BB542" s="135"/>
      <c r="BC542" s="135"/>
      <c r="BD542" s="135"/>
      <c r="BE542" s="135"/>
      <c r="BF542" s="135"/>
      <c r="BG542" s="135"/>
      <c r="BH542" s="135"/>
      <c r="BI542" s="135"/>
      <c r="BJ542" s="135"/>
      <c r="BK542" s="135"/>
      <c r="BL542" s="135"/>
      <c r="BM542" s="135"/>
      <c r="BN542" s="135"/>
      <c r="BO542" s="135"/>
      <c r="BP542" s="135"/>
      <c r="BQ542" s="135"/>
      <c r="BR542" s="135"/>
      <c r="BS542" s="135"/>
      <c r="BT542" s="135"/>
      <c r="BU542" s="135"/>
      <c r="BV542" s="135"/>
      <c r="BW542" s="135"/>
      <c r="BX542" s="135"/>
      <c r="BY542" s="135"/>
      <c r="BZ542" s="135"/>
      <c r="CA542" s="135"/>
      <c r="CB542" s="135"/>
      <c r="CC542" s="135"/>
      <c r="CD542" s="135"/>
      <c r="CE542" s="135"/>
      <c r="CF542" s="135"/>
      <c r="CG542" s="135"/>
      <c r="CH542" s="135"/>
      <c r="CI542" s="135"/>
      <c r="CJ542" s="135"/>
      <c r="CK542" s="135"/>
      <c r="CL542" s="135"/>
      <c r="CM542" s="135"/>
      <c r="CN542" s="135"/>
      <c r="CO542" s="135"/>
      <c r="CP542" s="135"/>
      <c r="CQ542" s="135"/>
      <c r="CR542" s="135"/>
      <c r="CS542" s="135"/>
      <c r="CT542" s="135"/>
      <c r="CU542" s="135"/>
      <c r="CV542" s="135"/>
      <c r="CW542" s="135"/>
      <c r="CX542" s="135"/>
      <c r="CY542" s="135"/>
      <c r="CZ542" s="135"/>
      <c r="DA542" s="135"/>
      <c r="DB542" s="135"/>
      <c r="DC542" s="135"/>
      <c r="DD542" s="135"/>
      <c r="DE542" s="135"/>
      <c r="DF542" s="135"/>
      <c r="DG542" s="135"/>
      <c r="DH542" s="135"/>
      <c r="DI542" s="135"/>
      <c r="DJ542" s="135"/>
      <c r="DK542" s="135"/>
    </row>
    <row r="543" spans="1:115" s="136" customFormat="1" ht="25.5">
      <c r="A543" s="134"/>
      <c r="B543" s="80">
        <v>201</v>
      </c>
      <c r="C543" s="223" t="s">
        <v>4215</v>
      </c>
      <c r="D543" s="223" t="s">
        <v>4216</v>
      </c>
      <c r="E543" s="223" t="s">
        <v>4217</v>
      </c>
      <c r="F543" s="223" t="s">
        <v>4218</v>
      </c>
      <c r="G543" s="224" t="s">
        <v>4219</v>
      </c>
      <c r="H543" s="223"/>
      <c r="I543" s="224"/>
      <c r="J543" s="223" t="s">
        <v>5145</v>
      </c>
      <c r="K543" s="233">
        <v>42804</v>
      </c>
      <c r="L543" s="223" t="s">
        <v>4379</v>
      </c>
      <c r="M543" s="134"/>
      <c r="N543" s="135"/>
      <c r="O543" s="135"/>
      <c r="P543" s="135"/>
      <c r="Q543" s="135"/>
      <c r="R543" s="135"/>
      <c r="S543" s="135"/>
      <c r="T543" s="135"/>
      <c r="U543" s="135"/>
      <c r="V543" s="135"/>
      <c r="W543" s="135"/>
      <c r="X543" s="135"/>
      <c r="Y543" s="135"/>
      <c r="Z543" s="135"/>
      <c r="AA543" s="135"/>
      <c r="AB543" s="135"/>
      <c r="AC543" s="135"/>
      <c r="AD543" s="135"/>
      <c r="AE543" s="135"/>
      <c r="AF543" s="135"/>
      <c r="AG543" s="135"/>
      <c r="AH543" s="135"/>
      <c r="AI543" s="135"/>
      <c r="AJ543" s="135"/>
      <c r="AK543" s="135"/>
      <c r="AL543" s="135"/>
      <c r="AM543" s="135"/>
      <c r="AN543" s="135"/>
      <c r="AO543" s="135"/>
      <c r="AP543" s="135"/>
      <c r="AQ543" s="135"/>
      <c r="AR543" s="135"/>
      <c r="AS543" s="135"/>
      <c r="AT543" s="135"/>
      <c r="AU543" s="135"/>
      <c r="AV543" s="135"/>
      <c r="AW543" s="135"/>
      <c r="AX543" s="135"/>
      <c r="AY543" s="135"/>
      <c r="AZ543" s="135"/>
      <c r="BA543" s="135"/>
      <c r="BB543" s="135"/>
      <c r="BC543" s="135"/>
      <c r="BD543" s="135"/>
      <c r="BE543" s="135"/>
      <c r="BF543" s="135"/>
      <c r="BG543" s="135"/>
      <c r="BH543" s="135"/>
      <c r="BI543" s="135"/>
      <c r="BJ543" s="135"/>
      <c r="BK543" s="135"/>
      <c r="BL543" s="135"/>
      <c r="BM543" s="135"/>
      <c r="BN543" s="135"/>
      <c r="BO543" s="135"/>
      <c r="BP543" s="135"/>
      <c r="BQ543" s="135"/>
      <c r="BR543" s="135"/>
      <c r="BS543" s="135"/>
      <c r="BT543" s="135"/>
      <c r="BU543" s="135"/>
      <c r="BV543" s="135"/>
      <c r="BW543" s="135"/>
      <c r="BX543" s="135"/>
      <c r="BY543" s="135"/>
      <c r="BZ543" s="135"/>
      <c r="CA543" s="135"/>
      <c r="CB543" s="135"/>
      <c r="CC543" s="135"/>
      <c r="CD543" s="135"/>
      <c r="CE543" s="135"/>
      <c r="CF543" s="135"/>
      <c r="CG543" s="135"/>
      <c r="CH543" s="135"/>
      <c r="CI543" s="135"/>
      <c r="CJ543" s="135"/>
      <c r="CK543" s="135"/>
      <c r="CL543" s="135"/>
      <c r="CM543" s="135"/>
      <c r="CN543" s="135"/>
      <c r="CO543" s="135"/>
      <c r="CP543" s="135"/>
      <c r="CQ543" s="135"/>
      <c r="CR543" s="135"/>
      <c r="CS543" s="135"/>
      <c r="CT543" s="135"/>
      <c r="CU543" s="135"/>
      <c r="CV543" s="135"/>
      <c r="CW543" s="135"/>
      <c r="CX543" s="135"/>
      <c r="CY543" s="135"/>
      <c r="CZ543" s="135"/>
      <c r="DA543" s="135"/>
      <c r="DB543" s="135"/>
      <c r="DC543" s="135"/>
      <c r="DD543" s="135"/>
      <c r="DE543" s="135"/>
      <c r="DF543" s="135"/>
      <c r="DG543" s="135"/>
      <c r="DH543" s="135"/>
      <c r="DI543" s="135"/>
      <c r="DJ543" s="135"/>
      <c r="DK543" s="135"/>
    </row>
    <row r="544" spans="1:115" s="136" customFormat="1" ht="25.5">
      <c r="A544" s="134"/>
      <c r="B544" s="80">
        <v>202</v>
      </c>
      <c r="C544" s="223" t="s">
        <v>192</v>
      </c>
      <c r="D544" s="223" t="s">
        <v>4220</v>
      </c>
      <c r="E544" s="223" t="s">
        <v>4221</v>
      </c>
      <c r="F544" s="223" t="s">
        <v>4222</v>
      </c>
      <c r="G544" s="224" t="s">
        <v>4223</v>
      </c>
      <c r="H544" s="223" t="s">
        <v>5145</v>
      </c>
      <c r="I544" s="224"/>
      <c r="J544" s="223"/>
      <c r="K544" s="233">
        <v>42793</v>
      </c>
      <c r="L544" s="223" t="s">
        <v>4380</v>
      </c>
      <c r="M544" s="134"/>
      <c r="N544" s="135"/>
      <c r="O544" s="135"/>
      <c r="P544" s="135"/>
      <c r="Q544" s="135"/>
      <c r="R544" s="135"/>
      <c r="S544" s="135"/>
      <c r="T544" s="135"/>
      <c r="U544" s="135"/>
      <c r="V544" s="135"/>
      <c r="W544" s="135"/>
      <c r="X544" s="135"/>
      <c r="Y544" s="135"/>
      <c r="Z544" s="135"/>
      <c r="AA544" s="135"/>
      <c r="AB544" s="135"/>
      <c r="AC544" s="135"/>
      <c r="AD544" s="135"/>
      <c r="AE544" s="135"/>
      <c r="AF544" s="135"/>
      <c r="AG544" s="135"/>
      <c r="AH544" s="135"/>
      <c r="AI544" s="135"/>
      <c r="AJ544" s="135"/>
      <c r="AK544" s="135"/>
      <c r="AL544" s="135"/>
      <c r="AM544" s="135"/>
      <c r="AN544" s="135"/>
      <c r="AO544" s="135"/>
      <c r="AP544" s="135"/>
      <c r="AQ544" s="135"/>
      <c r="AR544" s="135"/>
      <c r="AS544" s="135"/>
      <c r="AT544" s="135"/>
      <c r="AU544" s="135"/>
      <c r="AV544" s="135"/>
      <c r="AW544" s="135"/>
      <c r="AX544" s="135"/>
      <c r="AY544" s="135"/>
      <c r="AZ544" s="135"/>
      <c r="BA544" s="135"/>
      <c r="BB544" s="135"/>
      <c r="BC544" s="135"/>
      <c r="BD544" s="135"/>
      <c r="BE544" s="135"/>
      <c r="BF544" s="135"/>
      <c r="BG544" s="135"/>
      <c r="BH544" s="135"/>
      <c r="BI544" s="135"/>
      <c r="BJ544" s="135"/>
      <c r="BK544" s="135"/>
      <c r="BL544" s="135"/>
      <c r="BM544" s="135"/>
      <c r="BN544" s="135"/>
      <c r="BO544" s="135"/>
      <c r="BP544" s="135"/>
      <c r="BQ544" s="135"/>
      <c r="BR544" s="135"/>
      <c r="BS544" s="135"/>
      <c r="BT544" s="135"/>
      <c r="BU544" s="135"/>
      <c r="BV544" s="135"/>
      <c r="BW544" s="135"/>
      <c r="BX544" s="135"/>
      <c r="BY544" s="135"/>
      <c r="BZ544" s="135"/>
      <c r="CA544" s="135"/>
      <c r="CB544" s="135"/>
      <c r="CC544" s="135"/>
      <c r="CD544" s="135"/>
      <c r="CE544" s="135"/>
      <c r="CF544" s="135"/>
      <c r="CG544" s="135"/>
      <c r="CH544" s="135"/>
      <c r="CI544" s="135"/>
      <c r="CJ544" s="135"/>
      <c r="CK544" s="135"/>
      <c r="CL544" s="135"/>
      <c r="CM544" s="135"/>
      <c r="CN544" s="135"/>
      <c r="CO544" s="135"/>
      <c r="CP544" s="135"/>
      <c r="CQ544" s="135"/>
      <c r="CR544" s="135"/>
      <c r="CS544" s="135"/>
      <c r="CT544" s="135"/>
      <c r="CU544" s="135"/>
      <c r="CV544" s="135"/>
      <c r="CW544" s="135"/>
      <c r="CX544" s="135"/>
      <c r="CY544" s="135"/>
      <c r="CZ544" s="135"/>
      <c r="DA544" s="135"/>
      <c r="DB544" s="135"/>
      <c r="DC544" s="135"/>
      <c r="DD544" s="135"/>
      <c r="DE544" s="135"/>
      <c r="DF544" s="135"/>
      <c r="DG544" s="135"/>
      <c r="DH544" s="135"/>
      <c r="DI544" s="135"/>
      <c r="DJ544" s="135"/>
      <c r="DK544" s="135"/>
    </row>
    <row r="545" spans="1:115" s="136" customFormat="1" ht="25.5">
      <c r="A545" s="134"/>
      <c r="B545" s="80">
        <v>203</v>
      </c>
      <c r="C545" s="223" t="s">
        <v>1333</v>
      </c>
      <c r="D545" s="223" t="s">
        <v>4224</v>
      </c>
      <c r="E545" s="223" t="s">
        <v>4225</v>
      </c>
      <c r="F545" s="223" t="s">
        <v>4226</v>
      </c>
      <c r="G545" s="224" t="s">
        <v>4227</v>
      </c>
      <c r="H545" s="223"/>
      <c r="I545" s="224"/>
      <c r="J545" s="223" t="s">
        <v>5145</v>
      </c>
      <c r="K545" s="233">
        <v>42793</v>
      </c>
      <c r="L545" s="223" t="s">
        <v>4381</v>
      </c>
      <c r="M545" s="134"/>
      <c r="N545" s="135"/>
      <c r="O545" s="135"/>
      <c r="P545" s="135"/>
      <c r="Q545" s="135"/>
      <c r="R545" s="135"/>
      <c r="S545" s="135"/>
      <c r="T545" s="135"/>
      <c r="U545" s="135"/>
      <c r="V545" s="135"/>
      <c r="W545" s="135"/>
      <c r="X545" s="135"/>
      <c r="Y545" s="135"/>
      <c r="Z545" s="135"/>
      <c r="AA545" s="135"/>
      <c r="AB545" s="135"/>
      <c r="AC545" s="135"/>
      <c r="AD545" s="135"/>
      <c r="AE545" s="135"/>
      <c r="AF545" s="135"/>
      <c r="AG545" s="135"/>
      <c r="AH545" s="135"/>
      <c r="AI545" s="135"/>
      <c r="AJ545" s="135"/>
      <c r="AK545" s="135"/>
      <c r="AL545" s="135"/>
      <c r="AM545" s="135"/>
      <c r="AN545" s="135"/>
      <c r="AO545" s="135"/>
      <c r="AP545" s="135"/>
      <c r="AQ545" s="135"/>
      <c r="AR545" s="135"/>
      <c r="AS545" s="135"/>
      <c r="AT545" s="135"/>
      <c r="AU545" s="135"/>
      <c r="AV545" s="135"/>
      <c r="AW545" s="135"/>
      <c r="AX545" s="135"/>
      <c r="AY545" s="135"/>
      <c r="AZ545" s="135"/>
      <c r="BA545" s="135"/>
      <c r="BB545" s="135"/>
      <c r="BC545" s="135"/>
      <c r="BD545" s="135"/>
      <c r="BE545" s="135"/>
      <c r="BF545" s="135"/>
      <c r="BG545" s="135"/>
      <c r="BH545" s="135"/>
      <c r="BI545" s="135"/>
      <c r="BJ545" s="135"/>
      <c r="BK545" s="135"/>
      <c r="BL545" s="135"/>
      <c r="BM545" s="135"/>
      <c r="BN545" s="135"/>
      <c r="BO545" s="135"/>
      <c r="BP545" s="135"/>
      <c r="BQ545" s="135"/>
      <c r="BR545" s="135"/>
      <c r="BS545" s="135"/>
      <c r="BT545" s="135"/>
      <c r="BU545" s="135"/>
      <c r="BV545" s="135"/>
      <c r="BW545" s="135"/>
      <c r="BX545" s="135"/>
      <c r="BY545" s="135"/>
      <c r="BZ545" s="135"/>
      <c r="CA545" s="135"/>
      <c r="CB545" s="135"/>
      <c r="CC545" s="135"/>
      <c r="CD545" s="135"/>
      <c r="CE545" s="135"/>
      <c r="CF545" s="135"/>
      <c r="CG545" s="135"/>
      <c r="CH545" s="135"/>
      <c r="CI545" s="135"/>
      <c r="CJ545" s="135"/>
      <c r="CK545" s="135"/>
      <c r="CL545" s="135"/>
      <c r="CM545" s="135"/>
      <c r="CN545" s="135"/>
      <c r="CO545" s="135"/>
      <c r="CP545" s="135"/>
      <c r="CQ545" s="135"/>
      <c r="CR545" s="135"/>
      <c r="CS545" s="135"/>
      <c r="CT545" s="135"/>
      <c r="CU545" s="135"/>
      <c r="CV545" s="135"/>
      <c r="CW545" s="135"/>
      <c r="CX545" s="135"/>
      <c r="CY545" s="135"/>
      <c r="CZ545" s="135"/>
      <c r="DA545" s="135"/>
      <c r="DB545" s="135"/>
      <c r="DC545" s="135"/>
      <c r="DD545" s="135"/>
      <c r="DE545" s="135"/>
      <c r="DF545" s="135"/>
      <c r="DG545" s="135"/>
      <c r="DH545" s="135"/>
      <c r="DI545" s="135"/>
      <c r="DJ545" s="135"/>
      <c r="DK545" s="135"/>
    </row>
    <row r="546" spans="1:115" s="136" customFormat="1" ht="25.5">
      <c r="A546" s="134"/>
      <c r="B546" s="80">
        <v>204</v>
      </c>
      <c r="C546" s="240" t="s">
        <v>8043</v>
      </c>
      <c r="D546" s="240" t="s">
        <v>4216</v>
      </c>
      <c r="E546" s="240" t="s">
        <v>4229</v>
      </c>
      <c r="F546" s="240" t="s">
        <v>4230</v>
      </c>
      <c r="G546" s="241" t="s">
        <v>741</v>
      </c>
      <c r="H546" s="240"/>
      <c r="I546" s="241"/>
      <c r="J546" s="240" t="s">
        <v>5145</v>
      </c>
      <c r="K546" s="233" t="s">
        <v>7109</v>
      </c>
      <c r="L546" s="240" t="s">
        <v>4230</v>
      </c>
      <c r="M546" s="134"/>
      <c r="N546" s="135"/>
      <c r="O546" s="135"/>
      <c r="P546" s="135"/>
      <c r="Q546" s="135"/>
      <c r="R546" s="135"/>
      <c r="S546" s="135"/>
      <c r="T546" s="135"/>
      <c r="U546" s="135"/>
      <c r="V546" s="135"/>
      <c r="W546" s="135"/>
      <c r="X546" s="135"/>
      <c r="Y546" s="135"/>
      <c r="Z546" s="135"/>
      <c r="AA546" s="135"/>
      <c r="AB546" s="135"/>
      <c r="AC546" s="135"/>
      <c r="AD546" s="135"/>
      <c r="AE546" s="135"/>
      <c r="AF546" s="135"/>
      <c r="AG546" s="135"/>
      <c r="AH546" s="135"/>
      <c r="AI546" s="135"/>
      <c r="AJ546" s="135"/>
      <c r="AK546" s="135"/>
      <c r="AL546" s="135"/>
      <c r="AM546" s="135"/>
      <c r="AN546" s="135"/>
      <c r="AO546" s="135"/>
      <c r="AP546" s="135"/>
      <c r="AQ546" s="135"/>
      <c r="AR546" s="135"/>
      <c r="AS546" s="135"/>
      <c r="AT546" s="135"/>
      <c r="AU546" s="135"/>
      <c r="AV546" s="135"/>
      <c r="AW546" s="135"/>
      <c r="AX546" s="135"/>
      <c r="AY546" s="135"/>
      <c r="AZ546" s="135"/>
      <c r="BA546" s="135"/>
      <c r="BB546" s="135"/>
      <c r="BC546" s="135"/>
      <c r="BD546" s="135"/>
      <c r="BE546" s="135"/>
      <c r="BF546" s="135"/>
      <c r="BG546" s="135"/>
      <c r="BH546" s="135"/>
      <c r="BI546" s="135"/>
      <c r="BJ546" s="135"/>
      <c r="BK546" s="135"/>
      <c r="BL546" s="135"/>
      <c r="BM546" s="135"/>
      <c r="BN546" s="135"/>
      <c r="BO546" s="135"/>
      <c r="BP546" s="135"/>
      <c r="BQ546" s="135"/>
      <c r="BR546" s="135"/>
      <c r="BS546" s="135"/>
      <c r="BT546" s="135"/>
      <c r="BU546" s="135"/>
      <c r="BV546" s="135"/>
      <c r="BW546" s="135"/>
      <c r="BX546" s="135"/>
      <c r="BY546" s="135"/>
      <c r="BZ546" s="135"/>
      <c r="CA546" s="135"/>
      <c r="CB546" s="135"/>
      <c r="CC546" s="135"/>
      <c r="CD546" s="135"/>
      <c r="CE546" s="135"/>
      <c r="CF546" s="135"/>
      <c r="CG546" s="135"/>
      <c r="CH546" s="135"/>
      <c r="CI546" s="135"/>
      <c r="CJ546" s="135"/>
      <c r="CK546" s="135"/>
      <c r="CL546" s="135"/>
      <c r="CM546" s="135"/>
      <c r="CN546" s="135"/>
      <c r="CO546" s="135"/>
      <c r="CP546" s="135"/>
      <c r="CQ546" s="135"/>
      <c r="CR546" s="135"/>
      <c r="CS546" s="135"/>
      <c r="CT546" s="135"/>
      <c r="CU546" s="135"/>
      <c r="CV546" s="135"/>
      <c r="CW546" s="135"/>
      <c r="CX546" s="135"/>
      <c r="CY546" s="135"/>
      <c r="CZ546" s="135"/>
      <c r="DA546" s="135"/>
      <c r="DB546" s="135"/>
      <c r="DC546" s="135"/>
      <c r="DD546" s="135"/>
      <c r="DE546" s="135"/>
      <c r="DF546" s="135"/>
      <c r="DG546" s="135"/>
      <c r="DH546" s="135"/>
      <c r="DI546" s="135"/>
      <c r="DJ546" s="135"/>
      <c r="DK546" s="135"/>
    </row>
    <row r="547" spans="1:115" s="136" customFormat="1" ht="25.5">
      <c r="A547" s="134"/>
      <c r="B547" s="80">
        <v>205</v>
      </c>
      <c r="C547" s="240" t="s">
        <v>4232</v>
      </c>
      <c r="D547" s="240" t="s">
        <v>4231</v>
      </c>
      <c r="E547" s="240" t="s">
        <v>4198</v>
      </c>
      <c r="F547" s="240" t="s">
        <v>4233</v>
      </c>
      <c r="G547" s="241" t="s">
        <v>756</v>
      </c>
      <c r="H547" s="240"/>
      <c r="I547" s="241"/>
      <c r="J547" s="240" t="s">
        <v>5145</v>
      </c>
      <c r="K547" s="233">
        <v>42849</v>
      </c>
      <c r="L547" s="240" t="s">
        <v>4382</v>
      </c>
      <c r="M547" s="134"/>
      <c r="N547" s="135"/>
      <c r="O547" s="135"/>
      <c r="P547" s="135"/>
      <c r="Q547" s="135"/>
      <c r="R547" s="135"/>
      <c r="S547" s="135"/>
      <c r="T547" s="135"/>
      <c r="U547" s="135"/>
      <c r="V547" s="135"/>
      <c r="W547" s="135"/>
      <c r="X547" s="135"/>
      <c r="Y547" s="135"/>
      <c r="Z547" s="135"/>
      <c r="AA547" s="135"/>
      <c r="AB547" s="135"/>
      <c r="AC547" s="135"/>
      <c r="AD547" s="135"/>
      <c r="AE547" s="135"/>
      <c r="AF547" s="135"/>
      <c r="AG547" s="135"/>
      <c r="AH547" s="135"/>
      <c r="AI547" s="135"/>
      <c r="AJ547" s="135"/>
      <c r="AK547" s="135"/>
      <c r="AL547" s="135"/>
      <c r="AM547" s="135"/>
      <c r="AN547" s="135"/>
      <c r="AO547" s="135"/>
      <c r="AP547" s="135"/>
      <c r="AQ547" s="135"/>
      <c r="AR547" s="135"/>
      <c r="AS547" s="135"/>
      <c r="AT547" s="135"/>
      <c r="AU547" s="135"/>
      <c r="AV547" s="135"/>
      <c r="AW547" s="135"/>
      <c r="AX547" s="135"/>
      <c r="AY547" s="135"/>
      <c r="AZ547" s="135"/>
      <c r="BA547" s="135"/>
      <c r="BB547" s="135"/>
      <c r="BC547" s="135"/>
      <c r="BD547" s="135"/>
      <c r="BE547" s="135"/>
      <c r="BF547" s="135"/>
      <c r="BG547" s="135"/>
      <c r="BH547" s="135"/>
      <c r="BI547" s="135"/>
      <c r="BJ547" s="135"/>
      <c r="BK547" s="135"/>
      <c r="BL547" s="135"/>
      <c r="BM547" s="135"/>
      <c r="BN547" s="135"/>
      <c r="BO547" s="135"/>
      <c r="BP547" s="135"/>
      <c r="BQ547" s="135"/>
      <c r="BR547" s="135"/>
      <c r="BS547" s="135"/>
      <c r="BT547" s="135"/>
      <c r="BU547" s="135"/>
      <c r="BV547" s="135"/>
      <c r="BW547" s="135"/>
      <c r="BX547" s="135"/>
      <c r="BY547" s="135"/>
      <c r="BZ547" s="135"/>
      <c r="CA547" s="135"/>
      <c r="CB547" s="135"/>
      <c r="CC547" s="135"/>
      <c r="CD547" s="135"/>
      <c r="CE547" s="135"/>
      <c r="CF547" s="135"/>
      <c r="CG547" s="135"/>
      <c r="CH547" s="135"/>
      <c r="CI547" s="135"/>
      <c r="CJ547" s="135"/>
      <c r="CK547" s="135"/>
      <c r="CL547" s="135"/>
      <c r="CM547" s="135"/>
      <c r="CN547" s="135"/>
      <c r="CO547" s="135"/>
      <c r="CP547" s="135"/>
      <c r="CQ547" s="135"/>
      <c r="CR547" s="135"/>
      <c r="CS547" s="135"/>
      <c r="CT547" s="135"/>
      <c r="CU547" s="135"/>
      <c r="CV547" s="135"/>
      <c r="CW547" s="135"/>
      <c r="CX547" s="135"/>
      <c r="CY547" s="135"/>
      <c r="CZ547" s="135"/>
      <c r="DA547" s="135"/>
      <c r="DB547" s="135"/>
      <c r="DC547" s="135"/>
      <c r="DD547" s="135"/>
      <c r="DE547" s="135"/>
      <c r="DF547" s="135"/>
      <c r="DG547" s="135"/>
      <c r="DH547" s="135"/>
      <c r="DI547" s="135"/>
      <c r="DJ547" s="135"/>
      <c r="DK547" s="135"/>
    </row>
    <row r="548" spans="1:115" s="136" customFormat="1" ht="25.5">
      <c r="A548" s="134"/>
      <c r="B548" s="80">
        <v>206</v>
      </c>
      <c r="C548" s="240" t="s">
        <v>4234</v>
      </c>
      <c r="D548" s="240" t="s">
        <v>4228</v>
      </c>
      <c r="E548" s="240" t="s">
        <v>4198</v>
      </c>
      <c r="F548" s="240" t="s">
        <v>4235</v>
      </c>
      <c r="G548" s="241" t="s">
        <v>4236</v>
      </c>
      <c r="H548" s="240"/>
      <c r="I548" s="241"/>
      <c r="J548" s="240" t="s">
        <v>5145</v>
      </c>
      <c r="K548" s="233">
        <v>42849</v>
      </c>
      <c r="L548" s="240" t="s">
        <v>4383</v>
      </c>
      <c r="M548" s="134"/>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5"/>
      <c r="AM548" s="135"/>
      <c r="AN548" s="135"/>
      <c r="AO548" s="135"/>
      <c r="AP548" s="135"/>
      <c r="AQ548" s="135"/>
      <c r="AR548" s="135"/>
      <c r="AS548" s="135"/>
      <c r="AT548" s="135"/>
      <c r="AU548" s="135"/>
      <c r="AV548" s="135"/>
      <c r="AW548" s="135"/>
      <c r="AX548" s="135"/>
      <c r="AY548" s="135"/>
      <c r="AZ548" s="135"/>
      <c r="BA548" s="135"/>
      <c r="BB548" s="135"/>
      <c r="BC548" s="135"/>
      <c r="BD548" s="135"/>
      <c r="BE548" s="135"/>
      <c r="BF548" s="135"/>
      <c r="BG548" s="135"/>
      <c r="BH548" s="135"/>
      <c r="BI548" s="135"/>
      <c r="BJ548" s="135"/>
      <c r="BK548" s="135"/>
      <c r="BL548" s="135"/>
      <c r="BM548" s="135"/>
      <c r="BN548" s="135"/>
      <c r="BO548" s="135"/>
      <c r="BP548" s="135"/>
      <c r="BQ548" s="135"/>
      <c r="BR548" s="135"/>
      <c r="BS548" s="135"/>
      <c r="BT548" s="135"/>
      <c r="BU548" s="135"/>
      <c r="BV548" s="135"/>
      <c r="BW548" s="135"/>
      <c r="BX548" s="135"/>
      <c r="BY548" s="135"/>
      <c r="BZ548" s="135"/>
      <c r="CA548" s="135"/>
      <c r="CB548" s="135"/>
      <c r="CC548" s="135"/>
      <c r="CD548" s="135"/>
      <c r="CE548" s="135"/>
      <c r="CF548" s="135"/>
      <c r="CG548" s="135"/>
      <c r="CH548" s="135"/>
      <c r="CI548" s="135"/>
      <c r="CJ548" s="135"/>
      <c r="CK548" s="135"/>
      <c r="CL548" s="135"/>
      <c r="CM548" s="135"/>
      <c r="CN548" s="135"/>
      <c r="CO548" s="135"/>
      <c r="CP548" s="135"/>
      <c r="CQ548" s="135"/>
      <c r="CR548" s="135"/>
      <c r="CS548" s="135"/>
      <c r="CT548" s="135"/>
      <c r="CU548" s="135"/>
      <c r="CV548" s="135"/>
      <c r="CW548" s="135"/>
      <c r="CX548" s="135"/>
      <c r="CY548" s="135"/>
      <c r="CZ548" s="135"/>
      <c r="DA548" s="135"/>
      <c r="DB548" s="135"/>
      <c r="DC548" s="135"/>
      <c r="DD548" s="135"/>
      <c r="DE548" s="135"/>
      <c r="DF548" s="135"/>
      <c r="DG548" s="135"/>
      <c r="DH548" s="135"/>
      <c r="DI548" s="135"/>
      <c r="DJ548" s="135"/>
      <c r="DK548" s="135"/>
    </row>
    <row r="549" spans="1:115" s="136" customFormat="1" ht="25.5">
      <c r="A549" s="134"/>
      <c r="B549" s="80">
        <v>207</v>
      </c>
      <c r="C549" s="240" t="s">
        <v>4237</v>
      </c>
      <c r="D549" s="240" t="s">
        <v>4238</v>
      </c>
      <c r="E549" s="240" t="s">
        <v>4239</v>
      </c>
      <c r="F549" s="240" t="s">
        <v>4240</v>
      </c>
      <c r="G549" s="241" t="s">
        <v>4241</v>
      </c>
      <c r="H549" s="240"/>
      <c r="I549" s="241"/>
      <c r="J549" s="240" t="s">
        <v>5145</v>
      </c>
      <c r="K549" s="233">
        <v>42803</v>
      </c>
      <c r="L549" s="240" t="s">
        <v>4384</v>
      </c>
      <c r="M549" s="134"/>
      <c r="N549" s="135"/>
      <c r="O549" s="135"/>
      <c r="P549" s="135"/>
      <c r="Q549" s="135"/>
      <c r="R549" s="135"/>
      <c r="S549" s="135"/>
      <c r="T549" s="135"/>
      <c r="U549" s="135"/>
      <c r="V549" s="135"/>
      <c r="W549" s="135"/>
      <c r="X549" s="135"/>
      <c r="Y549" s="135"/>
      <c r="Z549" s="135"/>
      <c r="AA549" s="135"/>
      <c r="AB549" s="135"/>
      <c r="AC549" s="135"/>
      <c r="AD549" s="135"/>
      <c r="AE549" s="135"/>
      <c r="AF549" s="135"/>
      <c r="AG549" s="135"/>
      <c r="AH549" s="135"/>
      <c r="AI549" s="135"/>
      <c r="AJ549" s="135"/>
      <c r="AK549" s="135"/>
      <c r="AL549" s="135"/>
      <c r="AM549" s="135"/>
      <c r="AN549" s="135"/>
      <c r="AO549" s="135"/>
      <c r="AP549" s="135"/>
      <c r="AQ549" s="135"/>
      <c r="AR549" s="135"/>
      <c r="AS549" s="135"/>
      <c r="AT549" s="135"/>
      <c r="AU549" s="135"/>
      <c r="AV549" s="135"/>
      <c r="AW549" s="135"/>
      <c r="AX549" s="135"/>
      <c r="AY549" s="135"/>
      <c r="AZ549" s="135"/>
      <c r="BA549" s="135"/>
      <c r="BB549" s="135"/>
      <c r="BC549" s="135"/>
      <c r="BD549" s="135"/>
      <c r="BE549" s="135"/>
      <c r="BF549" s="135"/>
      <c r="BG549" s="135"/>
      <c r="BH549" s="135"/>
      <c r="BI549" s="135"/>
      <c r="BJ549" s="135"/>
      <c r="BK549" s="135"/>
      <c r="BL549" s="135"/>
      <c r="BM549" s="135"/>
      <c r="BN549" s="135"/>
      <c r="BO549" s="135"/>
      <c r="BP549" s="135"/>
      <c r="BQ549" s="135"/>
      <c r="BR549" s="135"/>
      <c r="BS549" s="135"/>
      <c r="BT549" s="135"/>
      <c r="BU549" s="135"/>
      <c r="BV549" s="135"/>
      <c r="BW549" s="135"/>
      <c r="BX549" s="135"/>
      <c r="BY549" s="135"/>
      <c r="BZ549" s="135"/>
      <c r="CA549" s="135"/>
      <c r="CB549" s="135"/>
      <c r="CC549" s="135"/>
      <c r="CD549" s="135"/>
      <c r="CE549" s="135"/>
      <c r="CF549" s="135"/>
      <c r="CG549" s="135"/>
      <c r="CH549" s="135"/>
      <c r="CI549" s="135"/>
      <c r="CJ549" s="135"/>
      <c r="CK549" s="135"/>
      <c r="CL549" s="135"/>
      <c r="CM549" s="135"/>
      <c r="CN549" s="135"/>
      <c r="CO549" s="135"/>
      <c r="CP549" s="135"/>
      <c r="CQ549" s="135"/>
      <c r="CR549" s="135"/>
      <c r="CS549" s="135"/>
      <c r="CT549" s="135"/>
      <c r="CU549" s="135"/>
      <c r="CV549" s="135"/>
      <c r="CW549" s="135"/>
      <c r="CX549" s="135"/>
      <c r="CY549" s="135"/>
      <c r="CZ549" s="135"/>
      <c r="DA549" s="135"/>
      <c r="DB549" s="135"/>
      <c r="DC549" s="135"/>
      <c r="DD549" s="135"/>
      <c r="DE549" s="135"/>
      <c r="DF549" s="135"/>
      <c r="DG549" s="135"/>
      <c r="DH549" s="135"/>
      <c r="DI549" s="135"/>
      <c r="DJ549" s="135"/>
      <c r="DK549" s="135"/>
    </row>
    <row r="550" spans="1:115" s="136" customFormat="1" ht="25.5">
      <c r="A550" s="134"/>
      <c r="B550" s="80">
        <v>208</v>
      </c>
      <c r="C550" s="240" t="s">
        <v>4242</v>
      </c>
      <c r="D550" s="240" t="s">
        <v>4238</v>
      </c>
      <c r="E550" s="240" t="s">
        <v>4243</v>
      </c>
      <c r="F550" s="240" t="s">
        <v>4244</v>
      </c>
      <c r="G550" s="241" t="s">
        <v>4245</v>
      </c>
      <c r="H550" s="240"/>
      <c r="I550" s="241"/>
      <c r="J550" s="240" t="s">
        <v>5145</v>
      </c>
      <c r="K550" s="233">
        <v>42803</v>
      </c>
      <c r="L550" s="240" t="s">
        <v>4385</v>
      </c>
      <c r="M550" s="134"/>
      <c r="N550" s="135"/>
      <c r="O550" s="135"/>
      <c r="P550" s="135"/>
      <c r="Q550" s="135"/>
      <c r="R550" s="135"/>
      <c r="S550" s="135"/>
      <c r="T550" s="135"/>
      <c r="U550" s="135"/>
      <c r="V550" s="135"/>
      <c r="W550" s="135"/>
      <c r="X550" s="135"/>
      <c r="Y550" s="135"/>
      <c r="Z550" s="135"/>
      <c r="AA550" s="135"/>
      <c r="AB550" s="135"/>
      <c r="AC550" s="135"/>
      <c r="AD550" s="135"/>
      <c r="AE550" s="135"/>
      <c r="AF550" s="135"/>
      <c r="AG550" s="135"/>
      <c r="AH550" s="135"/>
      <c r="AI550" s="135"/>
      <c r="AJ550" s="135"/>
      <c r="AK550" s="135"/>
      <c r="AL550" s="135"/>
      <c r="AM550" s="135"/>
      <c r="AN550" s="135"/>
      <c r="AO550" s="135"/>
      <c r="AP550" s="135"/>
      <c r="AQ550" s="135"/>
      <c r="AR550" s="135"/>
      <c r="AS550" s="135"/>
      <c r="AT550" s="135"/>
      <c r="AU550" s="135"/>
      <c r="AV550" s="135"/>
      <c r="AW550" s="135"/>
      <c r="AX550" s="135"/>
      <c r="AY550" s="135"/>
      <c r="AZ550" s="135"/>
      <c r="BA550" s="135"/>
      <c r="BB550" s="135"/>
      <c r="BC550" s="135"/>
      <c r="BD550" s="135"/>
      <c r="BE550" s="135"/>
      <c r="BF550" s="135"/>
      <c r="BG550" s="135"/>
      <c r="BH550" s="135"/>
      <c r="BI550" s="135"/>
      <c r="BJ550" s="135"/>
      <c r="BK550" s="135"/>
      <c r="BL550" s="135"/>
      <c r="BM550" s="135"/>
      <c r="BN550" s="135"/>
      <c r="BO550" s="135"/>
      <c r="BP550" s="135"/>
      <c r="BQ550" s="135"/>
      <c r="BR550" s="135"/>
      <c r="BS550" s="135"/>
      <c r="BT550" s="135"/>
      <c r="BU550" s="135"/>
      <c r="BV550" s="135"/>
      <c r="BW550" s="135"/>
      <c r="BX550" s="135"/>
      <c r="BY550" s="135"/>
      <c r="BZ550" s="135"/>
      <c r="CA550" s="135"/>
      <c r="CB550" s="135"/>
      <c r="CC550" s="135"/>
      <c r="CD550" s="135"/>
      <c r="CE550" s="135"/>
      <c r="CF550" s="135"/>
      <c r="CG550" s="135"/>
      <c r="CH550" s="135"/>
      <c r="CI550" s="135"/>
      <c r="CJ550" s="135"/>
      <c r="CK550" s="135"/>
      <c r="CL550" s="135"/>
      <c r="CM550" s="135"/>
      <c r="CN550" s="135"/>
      <c r="CO550" s="135"/>
      <c r="CP550" s="135"/>
      <c r="CQ550" s="135"/>
      <c r="CR550" s="135"/>
      <c r="CS550" s="135"/>
      <c r="CT550" s="135"/>
      <c r="CU550" s="135"/>
      <c r="CV550" s="135"/>
      <c r="CW550" s="135"/>
      <c r="CX550" s="135"/>
      <c r="CY550" s="135"/>
      <c r="CZ550" s="135"/>
      <c r="DA550" s="135"/>
      <c r="DB550" s="135"/>
      <c r="DC550" s="135"/>
      <c r="DD550" s="135"/>
      <c r="DE550" s="135"/>
      <c r="DF550" s="135"/>
      <c r="DG550" s="135"/>
      <c r="DH550" s="135"/>
      <c r="DI550" s="135"/>
      <c r="DJ550" s="135"/>
      <c r="DK550" s="135"/>
    </row>
    <row r="551" spans="1:115" s="136" customFormat="1" ht="25.5">
      <c r="A551" s="134"/>
      <c r="B551" s="80">
        <v>209</v>
      </c>
      <c r="C551" s="240" t="s">
        <v>4246</v>
      </c>
      <c r="D551" s="240" t="s">
        <v>4197</v>
      </c>
      <c r="E551" s="240" t="s">
        <v>4198</v>
      </c>
      <c r="F551" s="240" t="s">
        <v>4247</v>
      </c>
      <c r="G551" s="241" t="s">
        <v>4248</v>
      </c>
      <c r="H551" s="240"/>
      <c r="I551" s="241"/>
      <c r="J551" s="240" t="s">
        <v>5145</v>
      </c>
      <c r="K551" s="233">
        <v>42811</v>
      </c>
      <c r="L551" s="240" t="s">
        <v>4386</v>
      </c>
      <c r="M551" s="134"/>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5"/>
      <c r="AK551" s="135"/>
      <c r="AL551" s="135"/>
      <c r="AM551" s="135"/>
      <c r="AN551" s="135"/>
      <c r="AO551" s="135"/>
      <c r="AP551" s="135"/>
      <c r="AQ551" s="135"/>
      <c r="AR551" s="135"/>
      <c r="AS551" s="135"/>
      <c r="AT551" s="135"/>
      <c r="AU551" s="135"/>
      <c r="AV551" s="135"/>
      <c r="AW551" s="135"/>
      <c r="AX551" s="135"/>
      <c r="AY551" s="135"/>
      <c r="AZ551" s="135"/>
      <c r="BA551" s="135"/>
      <c r="BB551" s="135"/>
      <c r="BC551" s="135"/>
      <c r="BD551" s="135"/>
      <c r="BE551" s="135"/>
      <c r="BF551" s="135"/>
      <c r="BG551" s="135"/>
      <c r="BH551" s="135"/>
      <c r="BI551" s="135"/>
      <c r="BJ551" s="135"/>
      <c r="BK551" s="135"/>
      <c r="BL551" s="135"/>
      <c r="BM551" s="135"/>
      <c r="BN551" s="135"/>
      <c r="BO551" s="135"/>
      <c r="BP551" s="135"/>
      <c r="BQ551" s="135"/>
      <c r="BR551" s="135"/>
      <c r="BS551" s="135"/>
      <c r="BT551" s="135"/>
      <c r="BU551" s="135"/>
      <c r="BV551" s="135"/>
      <c r="BW551" s="135"/>
      <c r="BX551" s="135"/>
      <c r="BY551" s="135"/>
      <c r="BZ551" s="135"/>
      <c r="CA551" s="135"/>
      <c r="CB551" s="135"/>
      <c r="CC551" s="135"/>
      <c r="CD551" s="135"/>
      <c r="CE551" s="135"/>
      <c r="CF551" s="135"/>
      <c r="CG551" s="135"/>
      <c r="CH551" s="135"/>
      <c r="CI551" s="135"/>
      <c r="CJ551" s="135"/>
      <c r="CK551" s="135"/>
      <c r="CL551" s="135"/>
      <c r="CM551" s="135"/>
      <c r="CN551" s="135"/>
      <c r="CO551" s="135"/>
      <c r="CP551" s="135"/>
      <c r="CQ551" s="135"/>
      <c r="CR551" s="135"/>
      <c r="CS551" s="135"/>
      <c r="CT551" s="135"/>
      <c r="CU551" s="135"/>
      <c r="CV551" s="135"/>
      <c r="CW551" s="135"/>
      <c r="CX551" s="135"/>
      <c r="CY551" s="135"/>
      <c r="CZ551" s="135"/>
      <c r="DA551" s="135"/>
      <c r="DB551" s="135"/>
      <c r="DC551" s="135"/>
      <c r="DD551" s="135"/>
      <c r="DE551" s="135"/>
      <c r="DF551" s="135"/>
      <c r="DG551" s="135"/>
      <c r="DH551" s="135"/>
      <c r="DI551" s="135"/>
      <c r="DJ551" s="135"/>
      <c r="DK551" s="135"/>
    </row>
    <row r="552" spans="1:115" s="136" customFormat="1" ht="25.5">
      <c r="A552" s="134"/>
      <c r="B552" s="80">
        <v>210</v>
      </c>
      <c r="C552" s="240" t="s">
        <v>4773</v>
      </c>
      <c r="D552" s="240" t="s">
        <v>4197</v>
      </c>
      <c r="E552" s="240" t="s">
        <v>4765</v>
      </c>
      <c r="F552" s="240" t="s">
        <v>4766</v>
      </c>
      <c r="G552" s="241" t="s">
        <v>8206</v>
      </c>
      <c r="H552" s="240" t="s">
        <v>5145</v>
      </c>
      <c r="I552" s="241"/>
      <c r="J552" s="240"/>
      <c r="K552" s="233">
        <v>42787</v>
      </c>
      <c r="L552" s="240" t="s">
        <v>4775</v>
      </c>
      <c r="M552" s="134"/>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5"/>
      <c r="AL552" s="135"/>
      <c r="AM552" s="135"/>
      <c r="AN552" s="135"/>
      <c r="AO552" s="135"/>
      <c r="AP552" s="135"/>
      <c r="AQ552" s="135"/>
      <c r="AR552" s="135"/>
      <c r="AS552" s="135"/>
      <c r="AT552" s="135"/>
      <c r="AU552" s="135"/>
      <c r="AV552" s="135"/>
      <c r="AW552" s="135"/>
      <c r="AX552" s="135"/>
      <c r="AY552" s="135"/>
      <c r="AZ552" s="135"/>
      <c r="BA552" s="135"/>
      <c r="BB552" s="135"/>
      <c r="BC552" s="135"/>
      <c r="BD552" s="135"/>
      <c r="BE552" s="135"/>
      <c r="BF552" s="135"/>
      <c r="BG552" s="135"/>
      <c r="BH552" s="135"/>
      <c r="BI552" s="135"/>
      <c r="BJ552" s="135"/>
      <c r="BK552" s="135"/>
      <c r="BL552" s="135"/>
      <c r="BM552" s="135"/>
      <c r="BN552" s="135"/>
      <c r="BO552" s="135"/>
      <c r="BP552" s="135"/>
      <c r="BQ552" s="135"/>
      <c r="BR552" s="135"/>
      <c r="BS552" s="135"/>
      <c r="BT552" s="135"/>
      <c r="BU552" s="135"/>
      <c r="BV552" s="135"/>
      <c r="BW552" s="135"/>
      <c r="BX552" s="135"/>
      <c r="BY552" s="135"/>
      <c r="BZ552" s="135"/>
      <c r="CA552" s="135"/>
      <c r="CB552" s="135"/>
      <c r="CC552" s="135"/>
      <c r="CD552" s="135"/>
      <c r="CE552" s="135"/>
      <c r="CF552" s="135"/>
      <c r="CG552" s="135"/>
      <c r="CH552" s="135"/>
      <c r="CI552" s="135"/>
      <c r="CJ552" s="135"/>
      <c r="CK552" s="135"/>
      <c r="CL552" s="135"/>
      <c r="CM552" s="135"/>
      <c r="CN552" s="135"/>
      <c r="CO552" s="135"/>
      <c r="CP552" s="135"/>
      <c r="CQ552" s="135"/>
      <c r="CR552" s="135"/>
      <c r="CS552" s="135"/>
      <c r="CT552" s="135"/>
      <c r="CU552" s="135"/>
      <c r="CV552" s="135"/>
      <c r="CW552" s="135"/>
      <c r="CX552" s="135"/>
      <c r="CY552" s="135"/>
      <c r="CZ552" s="135"/>
      <c r="DA552" s="135"/>
      <c r="DB552" s="135"/>
      <c r="DC552" s="135"/>
      <c r="DD552" s="135"/>
      <c r="DE552" s="135"/>
      <c r="DF552" s="135"/>
      <c r="DG552" s="135"/>
      <c r="DH552" s="135"/>
      <c r="DI552" s="135"/>
      <c r="DJ552" s="135"/>
      <c r="DK552" s="135"/>
    </row>
    <row r="553" spans="1:115" s="136" customFormat="1" ht="25.5">
      <c r="A553" s="134"/>
      <c r="B553" s="80">
        <v>211</v>
      </c>
      <c r="C553" s="240" t="s">
        <v>4773</v>
      </c>
      <c r="D553" s="240" t="s">
        <v>4197</v>
      </c>
      <c r="E553" s="240" t="s">
        <v>4765</v>
      </c>
      <c r="F553" s="240" t="s">
        <v>4767</v>
      </c>
      <c r="G553" s="241" t="s">
        <v>4768</v>
      </c>
      <c r="H553" s="240" t="s">
        <v>5145</v>
      </c>
      <c r="I553" s="241"/>
      <c r="J553" s="240"/>
      <c r="K553" s="233">
        <v>42787</v>
      </c>
      <c r="L553" s="240" t="s">
        <v>4776</v>
      </c>
      <c r="M553" s="134"/>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5"/>
      <c r="AL553" s="135"/>
      <c r="AM553" s="135"/>
      <c r="AN553" s="135"/>
      <c r="AO553" s="135"/>
      <c r="AP553" s="135"/>
      <c r="AQ553" s="135"/>
      <c r="AR553" s="135"/>
      <c r="AS553" s="135"/>
      <c r="AT553" s="135"/>
      <c r="AU553" s="135"/>
      <c r="AV553" s="135"/>
      <c r="AW553" s="135"/>
      <c r="AX553" s="135"/>
      <c r="AY553" s="135"/>
      <c r="AZ553" s="135"/>
      <c r="BA553" s="135"/>
      <c r="BB553" s="135"/>
      <c r="BC553" s="135"/>
      <c r="BD553" s="135"/>
      <c r="BE553" s="135"/>
      <c r="BF553" s="135"/>
      <c r="BG553" s="135"/>
      <c r="BH553" s="135"/>
      <c r="BI553" s="135"/>
      <c r="BJ553" s="135"/>
      <c r="BK553" s="135"/>
      <c r="BL553" s="135"/>
      <c r="BM553" s="135"/>
      <c r="BN553" s="135"/>
      <c r="BO553" s="135"/>
      <c r="BP553" s="135"/>
      <c r="BQ553" s="135"/>
      <c r="BR553" s="135"/>
      <c r="BS553" s="135"/>
      <c r="BT553" s="135"/>
      <c r="BU553" s="135"/>
      <c r="BV553" s="135"/>
      <c r="BW553" s="135"/>
      <c r="BX553" s="135"/>
      <c r="BY553" s="135"/>
      <c r="BZ553" s="135"/>
      <c r="CA553" s="135"/>
      <c r="CB553" s="135"/>
      <c r="CC553" s="135"/>
      <c r="CD553" s="135"/>
      <c r="CE553" s="135"/>
      <c r="CF553" s="135"/>
      <c r="CG553" s="135"/>
      <c r="CH553" s="135"/>
      <c r="CI553" s="135"/>
      <c r="CJ553" s="135"/>
      <c r="CK553" s="135"/>
      <c r="CL553" s="135"/>
      <c r="CM553" s="135"/>
      <c r="CN553" s="135"/>
      <c r="CO553" s="135"/>
      <c r="CP553" s="135"/>
      <c r="CQ553" s="135"/>
      <c r="CR553" s="135"/>
      <c r="CS553" s="135"/>
      <c r="CT553" s="135"/>
      <c r="CU553" s="135"/>
      <c r="CV553" s="135"/>
      <c r="CW553" s="135"/>
      <c r="CX553" s="135"/>
      <c r="CY553" s="135"/>
      <c r="CZ553" s="135"/>
      <c r="DA553" s="135"/>
      <c r="DB553" s="135"/>
      <c r="DC553" s="135"/>
      <c r="DD553" s="135"/>
      <c r="DE553" s="135"/>
      <c r="DF553" s="135"/>
      <c r="DG553" s="135"/>
      <c r="DH553" s="135"/>
      <c r="DI553" s="135"/>
      <c r="DJ553" s="135"/>
      <c r="DK553" s="135"/>
    </row>
    <row r="554" spans="1:115" s="136" customFormat="1" ht="25.5">
      <c r="A554" s="134"/>
      <c r="B554" s="80">
        <v>212</v>
      </c>
      <c r="C554" s="240" t="s">
        <v>4774</v>
      </c>
      <c r="D554" s="240" t="s">
        <v>4769</v>
      </c>
      <c r="E554" s="240" t="s">
        <v>4770</v>
      </c>
      <c r="F554" s="240" t="s">
        <v>4771</v>
      </c>
      <c r="G554" s="241" t="s">
        <v>4772</v>
      </c>
      <c r="H554" s="240" t="s">
        <v>5145</v>
      </c>
      <c r="I554" s="241"/>
      <c r="J554" s="240"/>
      <c r="K554" s="233">
        <v>42845</v>
      </c>
      <c r="L554" s="240" t="s">
        <v>4777</v>
      </c>
      <c r="M554" s="134"/>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5"/>
      <c r="AK554" s="135"/>
      <c r="AL554" s="135"/>
      <c r="AM554" s="135"/>
      <c r="AN554" s="135"/>
      <c r="AO554" s="135"/>
      <c r="AP554" s="135"/>
      <c r="AQ554" s="135"/>
      <c r="AR554" s="135"/>
      <c r="AS554" s="135"/>
      <c r="AT554" s="135"/>
      <c r="AU554" s="135"/>
      <c r="AV554" s="135"/>
      <c r="AW554" s="135"/>
      <c r="AX554" s="135"/>
      <c r="AY554" s="135"/>
      <c r="AZ554" s="135"/>
      <c r="BA554" s="135"/>
      <c r="BB554" s="135"/>
      <c r="BC554" s="135"/>
      <c r="BD554" s="135"/>
      <c r="BE554" s="135"/>
      <c r="BF554" s="135"/>
      <c r="BG554" s="135"/>
      <c r="BH554" s="135"/>
      <c r="BI554" s="135"/>
      <c r="BJ554" s="135"/>
      <c r="BK554" s="135"/>
      <c r="BL554" s="135"/>
      <c r="BM554" s="135"/>
      <c r="BN554" s="135"/>
      <c r="BO554" s="135"/>
      <c r="BP554" s="135"/>
      <c r="BQ554" s="135"/>
      <c r="BR554" s="135"/>
      <c r="BS554" s="135"/>
      <c r="BT554" s="135"/>
      <c r="BU554" s="135"/>
      <c r="BV554" s="135"/>
      <c r="BW554" s="135"/>
      <c r="BX554" s="135"/>
      <c r="BY554" s="135"/>
      <c r="BZ554" s="135"/>
      <c r="CA554" s="135"/>
      <c r="CB554" s="135"/>
      <c r="CC554" s="135"/>
      <c r="CD554" s="135"/>
      <c r="CE554" s="135"/>
      <c r="CF554" s="135"/>
      <c r="CG554" s="135"/>
      <c r="CH554" s="135"/>
      <c r="CI554" s="135"/>
      <c r="CJ554" s="135"/>
      <c r="CK554" s="135"/>
      <c r="CL554" s="135"/>
      <c r="CM554" s="135"/>
      <c r="CN554" s="135"/>
      <c r="CO554" s="135"/>
      <c r="CP554" s="135"/>
      <c r="CQ554" s="135"/>
      <c r="CR554" s="135"/>
      <c r="CS554" s="135"/>
      <c r="CT554" s="135"/>
      <c r="CU554" s="135"/>
      <c r="CV554" s="135"/>
      <c r="CW554" s="135"/>
      <c r="CX554" s="135"/>
      <c r="CY554" s="135"/>
      <c r="CZ554" s="135"/>
      <c r="DA554" s="135"/>
      <c r="DB554" s="135"/>
      <c r="DC554" s="135"/>
      <c r="DD554" s="135"/>
      <c r="DE554" s="135"/>
      <c r="DF554" s="135"/>
      <c r="DG554" s="135"/>
      <c r="DH554" s="135"/>
      <c r="DI554" s="135"/>
      <c r="DJ554" s="135"/>
      <c r="DK554" s="135"/>
    </row>
    <row r="555" spans="1:115" s="136" customFormat="1" ht="25.5">
      <c r="A555" s="134"/>
      <c r="B555" s="80">
        <v>213</v>
      </c>
      <c r="C555" s="240" t="s">
        <v>4927</v>
      </c>
      <c r="D555" s="240" t="s">
        <v>817</v>
      </c>
      <c r="E555" s="240" t="s">
        <v>4928</v>
      </c>
      <c r="F555" s="240" t="s">
        <v>4929</v>
      </c>
      <c r="G555" s="241" t="s">
        <v>3776</v>
      </c>
      <c r="H555" s="240" t="s">
        <v>5145</v>
      </c>
      <c r="I555" s="241"/>
      <c r="J555" s="240"/>
      <c r="K555" s="233">
        <v>42838</v>
      </c>
      <c r="L555" s="240" t="s">
        <v>5010</v>
      </c>
      <c r="M555" s="134"/>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5"/>
      <c r="AK555" s="135"/>
      <c r="AL555" s="135"/>
      <c r="AM555" s="135"/>
      <c r="AN555" s="135"/>
      <c r="AO555" s="135"/>
      <c r="AP555" s="135"/>
      <c r="AQ555" s="135"/>
      <c r="AR555" s="135"/>
      <c r="AS555" s="135"/>
      <c r="AT555" s="135"/>
      <c r="AU555" s="135"/>
      <c r="AV555" s="135"/>
      <c r="AW555" s="135"/>
      <c r="AX555" s="135"/>
      <c r="AY555" s="135"/>
      <c r="AZ555" s="135"/>
      <c r="BA555" s="135"/>
      <c r="BB555" s="135"/>
      <c r="BC555" s="135"/>
      <c r="BD555" s="135"/>
      <c r="BE555" s="135"/>
      <c r="BF555" s="135"/>
      <c r="BG555" s="135"/>
      <c r="BH555" s="135"/>
      <c r="BI555" s="135"/>
      <c r="BJ555" s="135"/>
      <c r="BK555" s="135"/>
      <c r="BL555" s="135"/>
      <c r="BM555" s="135"/>
      <c r="BN555" s="135"/>
      <c r="BO555" s="135"/>
      <c r="BP555" s="135"/>
      <c r="BQ555" s="135"/>
      <c r="BR555" s="135"/>
      <c r="BS555" s="135"/>
      <c r="BT555" s="135"/>
      <c r="BU555" s="135"/>
      <c r="BV555" s="135"/>
      <c r="BW555" s="135"/>
      <c r="BX555" s="135"/>
      <c r="BY555" s="135"/>
      <c r="BZ555" s="135"/>
      <c r="CA555" s="135"/>
      <c r="CB555" s="135"/>
      <c r="CC555" s="135"/>
      <c r="CD555" s="135"/>
      <c r="CE555" s="135"/>
      <c r="CF555" s="135"/>
      <c r="CG555" s="135"/>
      <c r="CH555" s="135"/>
      <c r="CI555" s="135"/>
      <c r="CJ555" s="135"/>
      <c r="CK555" s="135"/>
      <c r="CL555" s="135"/>
      <c r="CM555" s="135"/>
      <c r="CN555" s="135"/>
      <c r="CO555" s="135"/>
      <c r="CP555" s="135"/>
      <c r="CQ555" s="135"/>
      <c r="CR555" s="135"/>
      <c r="CS555" s="135"/>
      <c r="CT555" s="135"/>
      <c r="CU555" s="135"/>
      <c r="CV555" s="135"/>
      <c r="CW555" s="135"/>
      <c r="CX555" s="135"/>
      <c r="CY555" s="135"/>
      <c r="CZ555" s="135"/>
      <c r="DA555" s="135"/>
      <c r="DB555" s="135"/>
      <c r="DC555" s="135"/>
      <c r="DD555" s="135"/>
      <c r="DE555" s="135"/>
      <c r="DF555" s="135"/>
      <c r="DG555" s="135"/>
      <c r="DH555" s="135"/>
      <c r="DI555" s="135"/>
      <c r="DJ555" s="135"/>
      <c r="DK555" s="135"/>
    </row>
    <row r="556" spans="1:115" s="136" customFormat="1" ht="25.5">
      <c r="A556" s="134"/>
      <c r="B556" s="80">
        <v>214</v>
      </c>
      <c r="C556" s="240" t="s">
        <v>4930</v>
      </c>
      <c r="D556" s="240" t="s">
        <v>817</v>
      </c>
      <c r="E556" s="524" t="s">
        <v>4931</v>
      </c>
      <c r="F556" s="524" t="s">
        <v>4932</v>
      </c>
      <c r="G556" s="241" t="s">
        <v>3880</v>
      </c>
      <c r="H556" s="240" t="s">
        <v>5145</v>
      </c>
      <c r="I556" s="241"/>
      <c r="J556" s="240"/>
      <c r="K556" s="233">
        <v>42838</v>
      </c>
      <c r="L556" s="240" t="s">
        <v>5011</v>
      </c>
      <c r="M556" s="134"/>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5"/>
      <c r="AK556" s="135"/>
      <c r="AL556" s="135"/>
      <c r="AM556" s="135"/>
      <c r="AN556" s="135"/>
      <c r="AO556" s="135"/>
      <c r="AP556" s="135"/>
      <c r="AQ556" s="135"/>
      <c r="AR556" s="135"/>
      <c r="AS556" s="135"/>
      <c r="AT556" s="135"/>
      <c r="AU556" s="135"/>
      <c r="AV556" s="135"/>
      <c r="AW556" s="135"/>
      <c r="AX556" s="135"/>
      <c r="AY556" s="135"/>
      <c r="AZ556" s="135"/>
      <c r="BA556" s="135"/>
      <c r="BB556" s="135"/>
      <c r="BC556" s="135"/>
      <c r="BD556" s="135"/>
      <c r="BE556" s="135"/>
      <c r="BF556" s="135"/>
      <c r="BG556" s="135"/>
      <c r="BH556" s="135"/>
      <c r="BI556" s="135"/>
      <c r="BJ556" s="135"/>
      <c r="BK556" s="135"/>
      <c r="BL556" s="135"/>
      <c r="BM556" s="135"/>
      <c r="BN556" s="135"/>
      <c r="BO556" s="135"/>
      <c r="BP556" s="135"/>
      <c r="BQ556" s="135"/>
      <c r="BR556" s="135"/>
      <c r="BS556" s="135"/>
      <c r="BT556" s="135"/>
      <c r="BU556" s="135"/>
      <c r="BV556" s="135"/>
      <c r="BW556" s="135"/>
      <c r="BX556" s="135"/>
      <c r="BY556" s="135"/>
      <c r="BZ556" s="135"/>
      <c r="CA556" s="135"/>
      <c r="CB556" s="135"/>
      <c r="CC556" s="135"/>
      <c r="CD556" s="135"/>
      <c r="CE556" s="135"/>
      <c r="CF556" s="135"/>
      <c r="CG556" s="135"/>
      <c r="CH556" s="135"/>
      <c r="CI556" s="135"/>
      <c r="CJ556" s="135"/>
      <c r="CK556" s="135"/>
      <c r="CL556" s="135"/>
      <c r="CM556" s="135"/>
      <c r="CN556" s="135"/>
      <c r="CO556" s="135"/>
      <c r="CP556" s="135"/>
      <c r="CQ556" s="135"/>
      <c r="CR556" s="135"/>
      <c r="CS556" s="135"/>
      <c r="CT556" s="135"/>
      <c r="CU556" s="135"/>
      <c r="CV556" s="135"/>
      <c r="CW556" s="135"/>
      <c r="CX556" s="135"/>
      <c r="CY556" s="135"/>
      <c r="CZ556" s="135"/>
      <c r="DA556" s="135"/>
      <c r="DB556" s="135"/>
      <c r="DC556" s="135"/>
      <c r="DD556" s="135"/>
      <c r="DE556" s="135"/>
      <c r="DF556" s="135"/>
      <c r="DG556" s="135"/>
      <c r="DH556" s="135"/>
      <c r="DI556" s="135"/>
      <c r="DJ556" s="135"/>
      <c r="DK556" s="135"/>
    </row>
    <row r="557" spans="1:115" s="136" customFormat="1" ht="25.5">
      <c r="A557" s="134"/>
      <c r="B557" s="80">
        <v>215</v>
      </c>
      <c r="C557" s="240" t="s">
        <v>4933</v>
      </c>
      <c r="D557" s="240" t="s">
        <v>817</v>
      </c>
      <c r="E557" s="526"/>
      <c r="F557" s="526"/>
      <c r="G557" s="241" t="s">
        <v>3880</v>
      </c>
      <c r="H557" s="240" t="s">
        <v>5145</v>
      </c>
      <c r="I557" s="241"/>
      <c r="J557" s="240"/>
      <c r="K557" s="233">
        <v>42838</v>
      </c>
      <c r="L557" s="240" t="s">
        <v>5012</v>
      </c>
      <c r="M557" s="134"/>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5"/>
      <c r="AK557" s="135"/>
      <c r="AL557" s="135"/>
      <c r="AM557" s="135"/>
      <c r="AN557" s="135"/>
      <c r="AO557" s="135"/>
      <c r="AP557" s="135"/>
      <c r="AQ557" s="135"/>
      <c r="AR557" s="135"/>
      <c r="AS557" s="135"/>
      <c r="AT557" s="135"/>
      <c r="AU557" s="135"/>
      <c r="AV557" s="135"/>
      <c r="AW557" s="135"/>
      <c r="AX557" s="135"/>
      <c r="AY557" s="135"/>
      <c r="AZ557" s="135"/>
      <c r="BA557" s="135"/>
      <c r="BB557" s="135"/>
      <c r="BC557" s="135"/>
      <c r="BD557" s="135"/>
      <c r="BE557" s="135"/>
      <c r="BF557" s="135"/>
      <c r="BG557" s="135"/>
      <c r="BH557" s="135"/>
      <c r="BI557" s="135"/>
      <c r="BJ557" s="135"/>
      <c r="BK557" s="135"/>
      <c r="BL557" s="135"/>
      <c r="BM557" s="135"/>
      <c r="BN557" s="135"/>
      <c r="BO557" s="135"/>
      <c r="BP557" s="135"/>
      <c r="BQ557" s="135"/>
      <c r="BR557" s="135"/>
      <c r="BS557" s="135"/>
      <c r="BT557" s="135"/>
      <c r="BU557" s="135"/>
      <c r="BV557" s="135"/>
      <c r="BW557" s="135"/>
      <c r="BX557" s="135"/>
      <c r="BY557" s="135"/>
      <c r="BZ557" s="135"/>
      <c r="CA557" s="135"/>
      <c r="CB557" s="135"/>
      <c r="CC557" s="135"/>
      <c r="CD557" s="135"/>
      <c r="CE557" s="135"/>
      <c r="CF557" s="135"/>
      <c r="CG557" s="135"/>
      <c r="CH557" s="135"/>
      <c r="CI557" s="135"/>
      <c r="CJ557" s="135"/>
      <c r="CK557" s="135"/>
      <c r="CL557" s="135"/>
      <c r="CM557" s="135"/>
      <c r="CN557" s="135"/>
      <c r="CO557" s="135"/>
      <c r="CP557" s="135"/>
      <c r="CQ557" s="135"/>
      <c r="CR557" s="135"/>
      <c r="CS557" s="135"/>
      <c r="CT557" s="135"/>
      <c r="CU557" s="135"/>
      <c r="CV557" s="135"/>
      <c r="CW557" s="135"/>
      <c r="CX557" s="135"/>
      <c r="CY557" s="135"/>
      <c r="CZ557" s="135"/>
      <c r="DA557" s="135"/>
      <c r="DB557" s="135"/>
      <c r="DC557" s="135"/>
      <c r="DD557" s="135"/>
      <c r="DE557" s="135"/>
      <c r="DF557" s="135"/>
      <c r="DG557" s="135"/>
      <c r="DH557" s="135"/>
      <c r="DI557" s="135"/>
      <c r="DJ557" s="135"/>
      <c r="DK557" s="135"/>
    </row>
    <row r="558" spans="1:115" s="136" customFormat="1" ht="25.5">
      <c r="A558" s="134"/>
      <c r="B558" s="80">
        <v>216</v>
      </c>
      <c r="C558" s="240" t="s">
        <v>2266</v>
      </c>
      <c r="D558" s="240" t="s">
        <v>4141</v>
      </c>
      <c r="E558" s="240" t="s">
        <v>4934</v>
      </c>
      <c r="F558" s="240" t="s">
        <v>4935</v>
      </c>
      <c r="G558" s="241" t="s">
        <v>3880</v>
      </c>
      <c r="H558" s="240" t="s">
        <v>5145</v>
      </c>
      <c r="I558" s="241"/>
      <c r="J558" s="240"/>
      <c r="K558" s="233">
        <v>42836</v>
      </c>
      <c r="L558" s="240" t="s">
        <v>5013</v>
      </c>
      <c r="M558" s="134"/>
      <c r="N558" s="135"/>
      <c r="O558" s="135"/>
      <c r="P558" s="135"/>
      <c r="Q558" s="135"/>
      <c r="R558" s="135"/>
      <c r="S558" s="135"/>
      <c r="T558" s="135"/>
      <c r="U558" s="135"/>
      <c r="V558" s="135"/>
      <c r="W558" s="135"/>
      <c r="X558" s="135"/>
      <c r="Y558" s="135"/>
      <c r="Z558" s="135"/>
      <c r="AA558" s="135"/>
      <c r="AB558" s="135"/>
      <c r="AC558" s="135"/>
      <c r="AD558" s="135"/>
      <c r="AE558" s="135"/>
      <c r="AF558" s="135"/>
      <c r="AG558" s="135"/>
      <c r="AH558" s="135"/>
      <c r="AI558" s="135"/>
      <c r="AJ558" s="135"/>
      <c r="AK558" s="135"/>
      <c r="AL558" s="135"/>
      <c r="AM558" s="135"/>
      <c r="AN558" s="135"/>
      <c r="AO558" s="135"/>
      <c r="AP558" s="135"/>
      <c r="AQ558" s="135"/>
      <c r="AR558" s="135"/>
      <c r="AS558" s="135"/>
      <c r="AT558" s="135"/>
      <c r="AU558" s="135"/>
      <c r="AV558" s="135"/>
      <c r="AW558" s="135"/>
      <c r="AX558" s="135"/>
      <c r="AY558" s="135"/>
      <c r="AZ558" s="135"/>
      <c r="BA558" s="135"/>
      <c r="BB558" s="135"/>
      <c r="BC558" s="135"/>
      <c r="BD558" s="135"/>
      <c r="BE558" s="135"/>
      <c r="BF558" s="135"/>
      <c r="BG558" s="135"/>
      <c r="BH558" s="135"/>
      <c r="BI558" s="135"/>
      <c r="BJ558" s="135"/>
      <c r="BK558" s="135"/>
      <c r="BL558" s="135"/>
      <c r="BM558" s="135"/>
      <c r="BN558" s="135"/>
      <c r="BO558" s="135"/>
      <c r="BP558" s="135"/>
      <c r="BQ558" s="135"/>
      <c r="BR558" s="135"/>
      <c r="BS558" s="135"/>
      <c r="BT558" s="135"/>
      <c r="BU558" s="135"/>
      <c r="BV558" s="135"/>
      <c r="BW558" s="135"/>
      <c r="BX558" s="135"/>
      <c r="BY558" s="135"/>
      <c r="BZ558" s="135"/>
      <c r="CA558" s="135"/>
      <c r="CB558" s="135"/>
      <c r="CC558" s="135"/>
      <c r="CD558" s="135"/>
      <c r="CE558" s="135"/>
      <c r="CF558" s="135"/>
      <c r="CG558" s="135"/>
      <c r="CH558" s="135"/>
      <c r="CI558" s="135"/>
      <c r="CJ558" s="135"/>
      <c r="CK558" s="135"/>
      <c r="CL558" s="135"/>
      <c r="CM558" s="135"/>
      <c r="CN558" s="135"/>
      <c r="CO558" s="135"/>
      <c r="CP558" s="135"/>
      <c r="CQ558" s="135"/>
      <c r="CR558" s="135"/>
      <c r="CS558" s="135"/>
      <c r="CT558" s="135"/>
      <c r="CU558" s="135"/>
      <c r="CV558" s="135"/>
      <c r="CW558" s="135"/>
      <c r="CX558" s="135"/>
      <c r="CY558" s="135"/>
      <c r="CZ558" s="135"/>
      <c r="DA558" s="135"/>
      <c r="DB558" s="135"/>
      <c r="DC558" s="135"/>
      <c r="DD558" s="135"/>
      <c r="DE558" s="135"/>
      <c r="DF558" s="135"/>
      <c r="DG558" s="135"/>
      <c r="DH558" s="135"/>
      <c r="DI558" s="135"/>
      <c r="DJ558" s="135"/>
      <c r="DK558" s="135"/>
    </row>
    <row r="559" spans="1:115" s="136" customFormat="1" ht="25.5">
      <c r="A559" s="134"/>
      <c r="B559" s="80">
        <v>217</v>
      </c>
      <c r="C559" s="240" t="s">
        <v>4936</v>
      </c>
      <c r="D559" s="240" t="s">
        <v>4937</v>
      </c>
      <c r="E559" s="240" t="s">
        <v>4938</v>
      </c>
      <c r="F559" s="240" t="s">
        <v>4939</v>
      </c>
      <c r="G559" s="241" t="s">
        <v>4940</v>
      </c>
      <c r="H559" s="240"/>
      <c r="I559" s="241"/>
      <c r="J559" s="240" t="s">
        <v>5145</v>
      </c>
      <c r="K559" s="233">
        <v>42832</v>
      </c>
      <c r="L559" s="240" t="s">
        <v>5014</v>
      </c>
      <c r="M559" s="134"/>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5"/>
      <c r="AK559" s="135"/>
      <c r="AL559" s="135"/>
      <c r="AM559" s="135"/>
      <c r="AN559" s="135"/>
      <c r="AO559" s="135"/>
      <c r="AP559" s="135"/>
      <c r="AQ559" s="135"/>
      <c r="AR559" s="135"/>
      <c r="AS559" s="135"/>
      <c r="AT559" s="135"/>
      <c r="AU559" s="135"/>
      <c r="AV559" s="135"/>
      <c r="AW559" s="135"/>
      <c r="AX559" s="135"/>
      <c r="AY559" s="135"/>
      <c r="AZ559" s="135"/>
      <c r="BA559" s="135"/>
      <c r="BB559" s="135"/>
      <c r="BC559" s="135"/>
      <c r="BD559" s="135"/>
      <c r="BE559" s="135"/>
      <c r="BF559" s="135"/>
      <c r="BG559" s="135"/>
      <c r="BH559" s="135"/>
      <c r="BI559" s="135"/>
      <c r="BJ559" s="135"/>
      <c r="BK559" s="135"/>
      <c r="BL559" s="135"/>
      <c r="BM559" s="135"/>
      <c r="BN559" s="135"/>
      <c r="BO559" s="135"/>
      <c r="BP559" s="135"/>
      <c r="BQ559" s="135"/>
      <c r="BR559" s="135"/>
      <c r="BS559" s="135"/>
      <c r="BT559" s="135"/>
      <c r="BU559" s="135"/>
      <c r="BV559" s="135"/>
      <c r="BW559" s="135"/>
      <c r="BX559" s="135"/>
      <c r="BY559" s="135"/>
      <c r="BZ559" s="135"/>
      <c r="CA559" s="135"/>
      <c r="CB559" s="135"/>
      <c r="CC559" s="135"/>
      <c r="CD559" s="135"/>
      <c r="CE559" s="135"/>
      <c r="CF559" s="135"/>
      <c r="CG559" s="135"/>
      <c r="CH559" s="135"/>
      <c r="CI559" s="135"/>
      <c r="CJ559" s="135"/>
      <c r="CK559" s="135"/>
      <c r="CL559" s="135"/>
      <c r="CM559" s="135"/>
      <c r="CN559" s="135"/>
      <c r="CO559" s="135"/>
      <c r="CP559" s="135"/>
      <c r="CQ559" s="135"/>
      <c r="CR559" s="135"/>
      <c r="CS559" s="135"/>
      <c r="CT559" s="135"/>
      <c r="CU559" s="135"/>
      <c r="CV559" s="135"/>
      <c r="CW559" s="135"/>
      <c r="CX559" s="135"/>
      <c r="CY559" s="135"/>
      <c r="CZ559" s="135"/>
      <c r="DA559" s="135"/>
      <c r="DB559" s="135"/>
      <c r="DC559" s="135"/>
      <c r="DD559" s="135"/>
      <c r="DE559" s="135"/>
      <c r="DF559" s="135"/>
      <c r="DG559" s="135"/>
      <c r="DH559" s="135"/>
      <c r="DI559" s="135"/>
      <c r="DJ559" s="135"/>
      <c r="DK559" s="135"/>
    </row>
    <row r="560" spans="1:115" s="136" customFormat="1" ht="25.5">
      <c r="A560" s="134"/>
      <c r="B560" s="80">
        <v>218</v>
      </c>
      <c r="C560" s="240" t="s">
        <v>4941</v>
      </c>
      <c r="D560" s="240" t="s">
        <v>4942</v>
      </c>
      <c r="E560" s="240" t="s">
        <v>4943</v>
      </c>
      <c r="F560" s="240" t="s">
        <v>4944</v>
      </c>
      <c r="G560" s="241" t="s">
        <v>4945</v>
      </c>
      <c r="H560" s="240" t="s">
        <v>5145</v>
      </c>
      <c r="I560" s="241"/>
      <c r="J560" s="240"/>
      <c r="K560" s="233">
        <v>42884</v>
      </c>
      <c r="L560" s="240" t="s">
        <v>5015</v>
      </c>
      <c r="M560" s="134"/>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5"/>
      <c r="AK560" s="135"/>
      <c r="AL560" s="135"/>
      <c r="AM560" s="135"/>
      <c r="AN560" s="135"/>
      <c r="AO560" s="135"/>
      <c r="AP560" s="135"/>
      <c r="AQ560" s="135"/>
      <c r="AR560" s="135"/>
      <c r="AS560" s="135"/>
      <c r="AT560" s="135"/>
      <c r="AU560" s="135"/>
      <c r="AV560" s="135"/>
      <c r="AW560" s="135"/>
      <c r="AX560" s="135"/>
      <c r="AY560" s="135"/>
      <c r="AZ560" s="135"/>
      <c r="BA560" s="135"/>
      <c r="BB560" s="135"/>
      <c r="BC560" s="135"/>
      <c r="BD560" s="135"/>
      <c r="BE560" s="135"/>
      <c r="BF560" s="135"/>
      <c r="BG560" s="135"/>
      <c r="BH560" s="135"/>
      <c r="BI560" s="135"/>
      <c r="BJ560" s="135"/>
      <c r="BK560" s="135"/>
      <c r="BL560" s="135"/>
      <c r="BM560" s="135"/>
      <c r="BN560" s="135"/>
      <c r="BO560" s="135"/>
      <c r="BP560" s="135"/>
      <c r="BQ560" s="135"/>
      <c r="BR560" s="135"/>
      <c r="BS560" s="135"/>
      <c r="BT560" s="135"/>
      <c r="BU560" s="135"/>
      <c r="BV560" s="135"/>
      <c r="BW560" s="135"/>
      <c r="BX560" s="135"/>
      <c r="BY560" s="135"/>
      <c r="BZ560" s="135"/>
      <c r="CA560" s="135"/>
      <c r="CB560" s="135"/>
      <c r="CC560" s="135"/>
      <c r="CD560" s="135"/>
      <c r="CE560" s="135"/>
      <c r="CF560" s="135"/>
      <c r="CG560" s="135"/>
      <c r="CH560" s="135"/>
      <c r="CI560" s="135"/>
      <c r="CJ560" s="135"/>
      <c r="CK560" s="135"/>
      <c r="CL560" s="135"/>
      <c r="CM560" s="135"/>
      <c r="CN560" s="135"/>
      <c r="CO560" s="135"/>
      <c r="CP560" s="135"/>
      <c r="CQ560" s="135"/>
      <c r="CR560" s="135"/>
      <c r="CS560" s="135"/>
      <c r="CT560" s="135"/>
      <c r="CU560" s="135"/>
      <c r="CV560" s="135"/>
      <c r="CW560" s="135"/>
      <c r="CX560" s="135"/>
      <c r="CY560" s="135"/>
      <c r="CZ560" s="135"/>
      <c r="DA560" s="135"/>
      <c r="DB560" s="135"/>
      <c r="DC560" s="135"/>
      <c r="DD560" s="135"/>
      <c r="DE560" s="135"/>
      <c r="DF560" s="135"/>
      <c r="DG560" s="135"/>
      <c r="DH560" s="135"/>
      <c r="DI560" s="135"/>
      <c r="DJ560" s="135"/>
      <c r="DK560" s="135"/>
    </row>
    <row r="561" spans="1:115" s="136" customFormat="1" ht="25.5">
      <c r="A561" s="134"/>
      <c r="B561" s="80">
        <v>219</v>
      </c>
      <c r="C561" s="240" t="s">
        <v>4946</v>
      </c>
      <c r="D561" s="240" t="s">
        <v>4942</v>
      </c>
      <c r="E561" s="240" t="s">
        <v>4947</v>
      </c>
      <c r="F561" s="240" t="s">
        <v>4948</v>
      </c>
      <c r="G561" s="241" t="s">
        <v>4949</v>
      </c>
      <c r="H561" s="240" t="s">
        <v>5145</v>
      </c>
      <c r="I561" s="241"/>
      <c r="J561" s="240"/>
      <c r="K561" s="233">
        <v>42884</v>
      </c>
      <c r="L561" s="240" t="s">
        <v>5016</v>
      </c>
      <c r="M561" s="134"/>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c r="AI561" s="135"/>
      <c r="AJ561" s="135"/>
      <c r="AK561" s="135"/>
      <c r="AL561" s="135"/>
      <c r="AM561" s="135"/>
      <c r="AN561" s="135"/>
      <c r="AO561" s="135"/>
      <c r="AP561" s="135"/>
      <c r="AQ561" s="135"/>
      <c r="AR561" s="135"/>
      <c r="AS561" s="135"/>
      <c r="AT561" s="135"/>
      <c r="AU561" s="135"/>
      <c r="AV561" s="135"/>
      <c r="AW561" s="135"/>
      <c r="AX561" s="135"/>
      <c r="AY561" s="135"/>
      <c r="AZ561" s="135"/>
      <c r="BA561" s="135"/>
      <c r="BB561" s="135"/>
      <c r="BC561" s="135"/>
      <c r="BD561" s="135"/>
      <c r="BE561" s="135"/>
      <c r="BF561" s="135"/>
      <c r="BG561" s="135"/>
      <c r="BH561" s="135"/>
      <c r="BI561" s="135"/>
      <c r="BJ561" s="135"/>
      <c r="BK561" s="135"/>
      <c r="BL561" s="135"/>
      <c r="BM561" s="135"/>
      <c r="BN561" s="135"/>
      <c r="BO561" s="135"/>
      <c r="BP561" s="135"/>
      <c r="BQ561" s="135"/>
      <c r="BR561" s="135"/>
      <c r="BS561" s="135"/>
      <c r="BT561" s="135"/>
      <c r="BU561" s="135"/>
      <c r="BV561" s="135"/>
      <c r="BW561" s="135"/>
      <c r="BX561" s="135"/>
      <c r="BY561" s="135"/>
      <c r="BZ561" s="135"/>
      <c r="CA561" s="135"/>
      <c r="CB561" s="135"/>
      <c r="CC561" s="135"/>
      <c r="CD561" s="135"/>
      <c r="CE561" s="135"/>
      <c r="CF561" s="135"/>
      <c r="CG561" s="135"/>
      <c r="CH561" s="135"/>
      <c r="CI561" s="135"/>
      <c r="CJ561" s="135"/>
      <c r="CK561" s="135"/>
      <c r="CL561" s="135"/>
      <c r="CM561" s="135"/>
      <c r="CN561" s="135"/>
      <c r="CO561" s="135"/>
      <c r="CP561" s="135"/>
      <c r="CQ561" s="135"/>
      <c r="CR561" s="135"/>
      <c r="CS561" s="135"/>
      <c r="CT561" s="135"/>
      <c r="CU561" s="135"/>
      <c r="CV561" s="135"/>
      <c r="CW561" s="135"/>
      <c r="CX561" s="135"/>
      <c r="CY561" s="135"/>
      <c r="CZ561" s="135"/>
      <c r="DA561" s="135"/>
      <c r="DB561" s="135"/>
      <c r="DC561" s="135"/>
      <c r="DD561" s="135"/>
      <c r="DE561" s="135"/>
      <c r="DF561" s="135"/>
      <c r="DG561" s="135"/>
      <c r="DH561" s="135"/>
      <c r="DI561" s="135"/>
      <c r="DJ561" s="135"/>
      <c r="DK561" s="135"/>
    </row>
    <row r="562" spans="1:115" s="136" customFormat="1" ht="25.5">
      <c r="A562" s="134"/>
      <c r="B562" s="80">
        <v>220</v>
      </c>
      <c r="C562" s="240" t="s">
        <v>5634</v>
      </c>
      <c r="D562" s="240" t="s">
        <v>4950</v>
      </c>
      <c r="E562" s="240" t="s">
        <v>4951</v>
      </c>
      <c r="F562" s="240" t="s">
        <v>4952</v>
      </c>
      <c r="G562" s="241" t="s">
        <v>735</v>
      </c>
      <c r="H562" s="240" t="s">
        <v>5145</v>
      </c>
      <c r="I562" s="241"/>
      <c r="J562" s="240"/>
      <c r="K562" s="233">
        <v>42885</v>
      </c>
      <c r="L562" s="240" t="s">
        <v>5017</v>
      </c>
      <c r="M562" s="134"/>
      <c r="N562" s="135"/>
      <c r="O562" s="135"/>
      <c r="P562" s="135"/>
      <c r="Q562" s="135"/>
      <c r="R562" s="135"/>
      <c r="S562" s="135"/>
      <c r="T562" s="135"/>
      <c r="U562" s="135"/>
      <c r="V562" s="135"/>
      <c r="W562" s="135"/>
      <c r="X562" s="135"/>
      <c r="Y562" s="135"/>
      <c r="Z562" s="135"/>
      <c r="AA562" s="135"/>
      <c r="AB562" s="135"/>
      <c r="AC562" s="135"/>
      <c r="AD562" s="135"/>
      <c r="AE562" s="135"/>
      <c r="AF562" s="135"/>
      <c r="AG562" s="135"/>
      <c r="AH562" s="135"/>
      <c r="AI562" s="135"/>
      <c r="AJ562" s="135"/>
      <c r="AK562" s="135"/>
      <c r="AL562" s="135"/>
      <c r="AM562" s="135"/>
      <c r="AN562" s="135"/>
      <c r="AO562" s="135"/>
      <c r="AP562" s="135"/>
      <c r="AQ562" s="135"/>
      <c r="AR562" s="135"/>
      <c r="AS562" s="135"/>
      <c r="AT562" s="135"/>
      <c r="AU562" s="135"/>
      <c r="AV562" s="135"/>
      <c r="AW562" s="135"/>
      <c r="AX562" s="135"/>
      <c r="AY562" s="135"/>
      <c r="AZ562" s="135"/>
      <c r="BA562" s="135"/>
      <c r="BB562" s="135"/>
      <c r="BC562" s="135"/>
      <c r="BD562" s="135"/>
      <c r="BE562" s="135"/>
      <c r="BF562" s="135"/>
      <c r="BG562" s="135"/>
      <c r="BH562" s="135"/>
      <c r="BI562" s="135"/>
      <c r="BJ562" s="135"/>
      <c r="BK562" s="135"/>
      <c r="BL562" s="135"/>
      <c r="BM562" s="135"/>
      <c r="BN562" s="135"/>
      <c r="BO562" s="135"/>
      <c r="BP562" s="135"/>
      <c r="BQ562" s="135"/>
      <c r="BR562" s="135"/>
      <c r="BS562" s="135"/>
      <c r="BT562" s="135"/>
      <c r="BU562" s="135"/>
      <c r="BV562" s="135"/>
      <c r="BW562" s="135"/>
      <c r="BX562" s="135"/>
      <c r="BY562" s="135"/>
      <c r="BZ562" s="135"/>
      <c r="CA562" s="135"/>
      <c r="CB562" s="135"/>
      <c r="CC562" s="135"/>
      <c r="CD562" s="135"/>
      <c r="CE562" s="135"/>
      <c r="CF562" s="135"/>
      <c r="CG562" s="135"/>
      <c r="CH562" s="135"/>
      <c r="CI562" s="135"/>
      <c r="CJ562" s="135"/>
      <c r="CK562" s="135"/>
      <c r="CL562" s="135"/>
      <c r="CM562" s="135"/>
      <c r="CN562" s="135"/>
      <c r="CO562" s="135"/>
      <c r="CP562" s="135"/>
      <c r="CQ562" s="135"/>
      <c r="CR562" s="135"/>
      <c r="CS562" s="135"/>
      <c r="CT562" s="135"/>
      <c r="CU562" s="135"/>
      <c r="CV562" s="135"/>
      <c r="CW562" s="135"/>
      <c r="CX562" s="135"/>
      <c r="CY562" s="135"/>
      <c r="CZ562" s="135"/>
      <c r="DA562" s="135"/>
      <c r="DB562" s="135"/>
      <c r="DC562" s="135"/>
      <c r="DD562" s="135"/>
      <c r="DE562" s="135"/>
      <c r="DF562" s="135"/>
      <c r="DG562" s="135"/>
      <c r="DH562" s="135"/>
      <c r="DI562" s="135"/>
      <c r="DJ562" s="135"/>
      <c r="DK562" s="135"/>
    </row>
    <row r="563" spans="1:115" s="136" customFormat="1" ht="25.5">
      <c r="A563" s="134"/>
      <c r="B563" s="80">
        <v>221</v>
      </c>
      <c r="C563" s="240" t="s">
        <v>4953</v>
      </c>
      <c r="D563" s="240" t="s">
        <v>4942</v>
      </c>
      <c r="E563" s="240" t="s">
        <v>4954</v>
      </c>
      <c r="F563" s="240" t="s">
        <v>4955</v>
      </c>
      <c r="G563" s="241" t="s">
        <v>4956</v>
      </c>
      <c r="H563" s="240" t="s">
        <v>5145</v>
      </c>
      <c r="I563" s="241"/>
      <c r="J563" s="240"/>
      <c r="K563" s="233">
        <v>42885</v>
      </c>
      <c r="L563" s="240" t="s">
        <v>5018</v>
      </c>
      <c r="M563" s="134"/>
      <c r="N563" s="135"/>
      <c r="O563" s="135"/>
      <c r="P563" s="135"/>
      <c r="Q563" s="135"/>
      <c r="R563" s="135"/>
      <c r="S563" s="135"/>
      <c r="T563" s="135"/>
      <c r="U563" s="135"/>
      <c r="V563" s="135"/>
      <c r="W563" s="135"/>
      <c r="X563" s="135"/>
      <c r="Y563" s="135"/>
      <c r="Z563" s="135"/>
      <c r="AA563" s="135"/>
      <c r="AB563" s="135"/>
      <c r="AC563" s="135"/>
      <c r="AD563" s="135"/>
      <c r="AE563" s="135"/>
      <c r="AF563" s="135"/>
      <c r="AG563" s="135"/>
      <c r="AH563" s="135"/>
      <c r="AI563" s="135"/>
      <c r="AJ563" s="135"/>
      <c r="AK563" s="135"/>
      <c r="AL563" s="135"/>
      <c r="AM563" s="135"/>
      <c r="AN563" s="135"/>
      <c r="AO563" s="135"/>
      <c r="AP563" s="135"/>
      <c r="AQ563" s="135"/>
      <c r="AR563" s="135"/>
      <c r="AS563" s="135"/>
      <c r="AT563" s="135"/>
      <c r="AU563" s="135"/>
      <c r="AV563" s="135"/>
      <c r="AW563" s="135"/>
      <c r="AX563" s="135"/>
      <c r="AY563" s="135"/>
      <c r="AZ563" s="135"/>
      <c r="BA563" s="135"/>
      <c r="BB563" s="135"/>
      <c r="BC563" s="135"/>
      <c r="BD563" s="135"/>
      <c r="BE563" s="135"/>
      <c r="BF563" s="135"/>
      <c r="BG563" s="135"/>
      <c r="BH563" s="135"/>
      <c r="BI563" s="135"/>
      <c r="BJ563" s="135"/>
      <c r="BK563" s="135"/>
      <c r="BL563" s="135"/>
      <c r="BM563" s="135"/>
      <c r="BN563" s="135"/>
      <c r="BO563" s="135"/>
      <c r="BP563" s="135"/>
      <c r="BQ563" s="135"/>
      <c r="BR563" s="135"/>
      <c r="BS563" s="135"/>
      <c r="BT563" s="135"/>
      <c r="BU563" s="135"/>
      <c r="BV563" s="135"/>
      <c r="BW563" s="135"/>
      <c r="BX563" s="135"/>
      <c r="BY563" s="135"/>
      <c r="BZ563" s="135"/>
      <c r="CA563" s="135"/>
      <c r="CB563" s="135"/>
      <c r="CC563" s="135"/>
      <c r="CD563" s="135"/>
      <c r="CE563" s="135"/>
      <c r="CF563" s="135"/>
      <c r="CG563" s="135"/>
      <c r="CH563" s="135"/>
      <c r="CI563" s="135"/>
      <c r="CJ563" s="135"/>
      <c r="CK563" s="135"/>
      <c r="CL563" s="135"/>
      <c r="CM563" s="135"/>
      <c r="CN563" s="135"/>
      <c r="CO563" s="135"/>
      <c r="CP563" s="135"/>
      <c r="CQ563" s="135"/>
      <c r="CR563" s="135"/>
      <c r="CS563" s="135"/>
      <c r="CT563" s="135"/>
      <c r="CU563" s="135"/>
      <c r="CV563" s="135"/>
      <c r="CW563" s="135"/>
      <c r="CX563" s="135"/>
      <c r="CY563" s="135"/>
      <c r="CZ563" s="135"/>
      <c r="DA563" s="135"/>
      <c r="DB563" s="135"/>
      <c r="DC563" s="135"/>
      <c r="DD563" s="135"/>
      <c r="DE563" s="135"/>
      <c r="DF563" s="135"/>
      <c r="DG563" s="135"/>
      <c r="DH563" s="135"/>
      <c r="DI563" s="135"/>
      <c r="DJ563" s="135"/>
      <c r="DK563" s="135"/>
    </row>
    <row r="564" spans="1:115" s="136" customFormat="1" ht="25.5">
      <c r="A564" s="134"/>
      <c r="B564" s="80">
        <v>222</v>
      </c>
      <c r="C564" s="240" t="s">
        <v>4957</v>
      </c>
      <c r="D564" s="240" t="s">
        <v>4958</v>
      </c>
      <c r="E564" s="240" t="s">
        <v>4959</v>
      </c>
      <c r="F564" s="240" t="s">
        <v>4960</v>
      </c>
      <c r="G564" s="241" t="s">
        <v>4961</v>
      </c>
      <c r="H564" s="240" t="s">
        <v>5145</v>
      </c>
      <c r="I564" s="241"/>
      <c r="J564" s="240"/>
      <c r="K564" s="233">
        <v>42887</v>
      </c>
      <c r="L564" s="240" t="s">
        <v>5018</v>
      </c>
      <c r="M564" s="134"/>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c r="AI564" s="135"/>
      <c r="AJ564" s="135"/>
      <c r="AK564" s="135"/>
      <c r="AL564" s="135"/>
      <c r="AM564" s="135"/>
      <c r="AN564" s="135"/>
      <c r="AO564" s="135"/>
      <c r="AP564" s="135"/>
      <c r="AQ564" s="135"/>
      <c r="AR564" s="135"/>
      <c r="AS564" s="135"/>
      <c r="AT564" s="135"/>
      <c r="AU564" s="135"/>
      <c r="AV564" s="135"/>
      <c r="AW564" s="135"/>
      <c r="AX564" s="135"/>
      <c r="AY564" s="135"/>
      <c r="AZ564" s="135"/>
      <c r="BA564" s="135"/>
      <c r="BB564" s="135"/>
      <c r="BC564" s="135"/>
      <c r="BD564" s="135"/>
      <c r="BE564" s="135"/>
      <c r="BF564" s="135"/>
      <c r="BG564" s="135"/>
      <c r="BH564" s="135"/>
      <c r="BI564" s="135"/>
      <c r="BJ564" s="135"/>
      <c r="BK564" s="135"/>
      <c r="BL564" s="135"/>
      <c r="BM564" s="135"/>
      <c r="BN564" s="135"/>
      <c r="BO564" s="135"/>
      <c r="BP564" s="135"/>
      <c r="BQ564" s="135"/>
      <c r="BR564" s="135"/>
      <c r="BS564" s="135"/>
      <c r="BT564" s="135"/>
      <c r="BU564" s="135"/>
      <c r="BV564" s="135"/>
      <c r="BW564" s="135"/>
      <c r="BX564" s="135"/>
      <c r="BY564" s="135"/>
      <c r="BZ564" s="135"/>
      <c r="CA564" s="135"/>
      <c r="CB564" s="135"/>
      <c r="CC564" s="135"/>
      <c r="CD564" s="135"/>
      <c r="CE564" s="135"/>
      <c r="CF564" s="135"/>
      <c r="CG564" s="135"/>
      <c r="CH564" s="135"/>
      <c r="CI564" s="135"/>
      <c r="CJ564" s="135"/>
      <c r="CK564" s="135"/>
      <c r="CL564" s="135"/>
      <c r="CM564" s="135"/>
      <c r="CN564" s="135"/>
      <c r="CO564" s="135"/>
      <c r="CP564" s="135"/>
      <c r="CQ564" s="135"/>
      <c r="CR564" s="135"/>
      <c r="CS564" s="135"/>
      <c r="CT564" s="135"/>
      <c r="CU564" s="135"/>
      <c r="CV564" s="135"/>
      <c r="CW564" s="135"/>
      <c r="CX564" s="135"/>
      <c r="CY564" s="135"/>
      <c r="CZ564" s="135"/>
      <c r="DA564" s="135"/>
      <c r="DB564" s="135"/>
      <c r="DC564" s="135"/>
      <c r="DD564" s="135"/>
      <c r="DE564" s="135"/>
      <c r="DF564" s="135"/>
      <c r="DG564" s="135"/>
      <c r="DH564" s="135"/>
      <c r="DI564" s="135"/>
      <c r="DJ564" s="135"/>
      <c r="DK564" s="135"/>
    </row>
    <row r="565" spans="1:115" s="136" customFormat="1" ht="25.5">
      <c r="A565" s="134"/>
      <c r="B565" s="80">
        <v>223</v>
      </c>
      <c r="C565" s="240" t="s">
        <v>4962</v>
      </c>
      <c r="D565" s="240" t="s">
        <v>4958</v>
      </c>
      <c r="E565" s="240" t="s">
        <v>4963</v>
      </c>
      <c r="F565" s="240" t="s">
        <v>4964</v>
      </c>
      <c r="G565" s="241" t="s">
        <v>735</v>
      </c>
      <c r="H565" s="240" t="s">
        <v>5145</v>
      </c>
      <c r="I565" s="241"/>
      <c r="J565" s="240"/>
      <c r="K565" s="233">
        <v>42885</v>
      </c>
      <c r="L565" s="240" t="s">
        <v>5019</v>
      </c>
      <c r="M565" s="134"/>
      <c r="N565" s="135"/>
      <c r="O565" s="135"/>
      <c r="P565" s="135"/>
      <c r="Q565" s="135"/>
      <c r="R565" s="135"/>
      <c r="S565" s="135"/>
      <c r="T565" s="135"/>
      <c r="U565" s="135"/>
      <c r="V565" s="135"/>
      <c r="W565" s="135"/>
      <c r="X565" s="135"/>
      <c r="Y565" s="135"/>
      <c r="Z565" s="135"/>
      <c r="AA565" s="135"/>
      <c r="AB565" s="135"/>
      <c r="AC565" s="135"/>
      <c r="AD565" s="135"/>
      <c r="AE565" s="135"/>
      <c r="AF565" s="135"/>
      <c r="AG565" s="135"/>
      <c r="AH565" s="135"/>
      <c r="AI565" s="135"/>
      <c r="AJ565" s="135"/>
      <c r="AK565" s="135"/>
      <c r="AL565" s="135"/>
      <c r="AM565" s="135"/>
      <c r="AN565" s="135"/>
      <c r="AO565" s="135"/>
      <c r="AP565" s="135"/>
      <c r="AQ565" s="135"/>
      <c r="AR565" s="135"/>
      <c r="AS565" s="135"/>
      <c r="AT565" s="135"/>
      <c r="AU565" s="135"/>
      <c r="AV565" s="135"/>
      <c r="AW565" s="135"/>
      <c r="AX565" s="135"/>
      <c r="AY565" s="135"/>
      <c r="AZ565" s="135"/>
      <c r="BA565" s="135"/>
      <c r="BB565" s="135"/>
      <c r="BC565" s="135"/>
      <c r="BD565" s="135"/>
      <c r="BE565" s="135"/>
      <c r="BF565" s="135"/>
      <c r="BG565" s="135"/>
      <c r="BH565" s="135"/>
      <c r="BI565" s="135"/>
      <c r="BJ565" s="135"/>
      <c r="BK565" s="135"/>
      <c r="BL565" s="135"/>
      <c r="BM565" s="135"/>
      <c r="BN565" s="135"/>
      <c r="BO565" s="135"/>
      <c r="BP565" s="135"/>
      <c r="BQ565" s="135"/>
      <c r="BR565" s="135"/>
      <c r="BS565" s="135"/>
      <c r="BT565" s="135"/>
      <c r="BU565" s="135"/>
      <c r="BV565" s="135"/>
      <c r="BW565" s="135"/>
      <c r="BX565" s="135"/>
      <c r="BY565" s="135"/>
      <c r="BZ565" s="135"/>
      <c r="CA565" s="135"/>
      <c r="CB565" s="135"/>
      <c r="CC565" s="135"/>
      <c r="CD565" s="135"/>
      <c r="CE565" s="135"/>
      <c r="CF565" s="135"/>
      <c r="CG565" s="135"/>
      <c r="CH565" s="135"/>
      <c r="CI565" s="135"/>
      <c r="CJ565" s="135"/>
      <c r="CK565" s="135"/>
      <c r="CL565" s="135"/>
      <c r="CM565" s="135"/>
      <c r="CN565" s="135"/>
      <c r="CO565" s="135"/>
      <c r="CP565" s="135"/>
      <c r="CQ565" s="135"/>
      <c r="CR565" s="135"/>
      <c r="CS565" s="135"/>
      <c r="CT565" s="135"/>
      <c r="CU565" s="135"/>
      <c r="CV565" s="135"/>
      <c r="CW565" s="135"/>
      <c r="CX565" s="135"/>
      <c r="CY565" s="135"/>
      <c r="CZ565" s="135"/>
      <c r="DA565" s="135"/>
      <c r="DB565" s="135"/>
      <c r="DC565" s="135"/>
      <c r="DD565" s="135"/>
      <c r="DE565" s="135"/>
      <c r="DF565" s="135"/>
      <c r="DG565" s="135"/>
      <c r="DH565" s="135"/>
      <c r="DI565" s="135"/>
      <c r="DJ565" s="135"/>
      <c r="DK565" s="135"/>
    </row>
    <row r="566" spans="1:115" s="136" customFormat="1" ht="25.5">
      <c r="A566" s="134"/>
      <c r="B566" s="80">
        <v>224</v>
      </c>
      <c r="C566" s="240" t="s">
        <v>4965</v>
      </c>
      <c r="D566" s="240" t="s">
        <v>4175</v>
      </c>
      <c r="E566" s="240" t="s">
        <v>4966</v>
      </c>
      <c r="F566" s="240" t="s">
        <v>4967</v>
      </c>
      <c r="G566" s="241" t="s">
        <v>3880</v>
      </c>
      <c r="H566" s="240" t="s">
        <v>5145</v>
      </c>
      <c r="I566" s="241"/>
      <c r="J566" s="240"/>
      <c r="K566" s="233">
        <v>42838</v>
      </c>
      <c r="L566" s="240" t="s">
        <v>5020</v>
      </c>
      <c r="M566" s="134"/>
      <c r="N566" s="135"/>
      <c r="O566" s="135"/>
      <c r="P566" s="135"/>
      <c r="Q566" s="135"/>
      <c r="R566" s="135"/>
      <c r="S566" s="135"/>
      <c r="T566" s="135"/>
      <c r="U566" s="135"/>
      <c r="V566" s="135"/>
      <c r="W566" s="135"/>
      <c r="X566" s="135"/>
      <c r="Y566" s="135"/>
      <c r="Z566" s="135"/>
      <c r="AA566" s="135"/>
      <c r="AB566" s="135"/>
      <c r="AC566" s="135"/>
      <c r="AD566" s="135"/>
      <c r="AE566" s="135"/>
      <c r="AF566" s="135"/>
      <c r="AG566" s="135"/>
      <c r="AH566" s="135"/>
      <c r="AI566" s="135"/>
      <c r="AJ566" s="135"/>
      <c r="AK566" s="135"/>
      <c r="AL566" s="135"/>
      <c r="AM566" s="135"/>
      <c r="AN566" s="135"/>
      <c r="AO566" s="135"/>
      <c r="AP566" s="135"/>
      <c r="AQ566" s="135"/>
      <c r="AR566" s="135"/>
      <c r="AS566" s="135"/>
      <c r="AT566" s="135"/>
      <c r="AU566" s="135"/>
      <c r="AV566" s="135"/>
      <c r="AW566" s="135"/>
      <c r="AX566" s="135"/>
      <c r="AY566" s="135"/>
      <c r="AZ566" s="135"/>
      <c r="BA566" s="135"/>
      <c r="BB566" s="135"/>
      <c r="BC566" s="135"/>
      <c r="BD566" s="135"/>
      <c r="BE566" s="135"/>
      <c r="BF566" s="135"/>
      <c r="BG566" s="135"/>
      <c r="BH566" s="135"/>
      <c r="BI566" s="135"/>
      <c r="BJ566" s="135"/>
      <c r="BK566" s="135"/>
      <c r="BL566" s="135"/>
      <c r="BM566" s="135"/>
      <c r="BN566" s="135"/>
      <c r="BO566" s="135"/>
      <c r="BP566" s="135"/>
      <c r="BQ566" s="135"/>
      <c r="BR566" s="135"/>
      <c r="BS566" s="135"/>
      <c r="BT566" s="135"/>
      <c r="BU566" s="135"/>
      <c r="BV566" s="135"/>
      <c r="BW566" s="135"/>
      <c r="BX566" s="135"/>
      <c r="BY566" s="135"/>
      <c r="BZ566" s="135"/>
      <c r="CA566" s="135"/>
      <c r="CB566" s="135"/>
      <c r="CC566" s="135"/>
      <c r="CD566" s="135"/>
      <c r="CE566" s="135"/>
      <c r="CF566" s="135"/>
      <c r="CG566" s="135"/>
      <c r="CH566" s="135"/>
      <c r="CI566" s="135"/>
      <c r="CJ566" s="135"/>
      <c r="CK566" s="135"/>
      <c r="CL566" s="135"/>
      <c r="CM566" s="135"/>
      <c r="CN566" s="135"/>
      <c r="CO566" s="135"/>
      <c r="CP566" s="135"/>
      <c r="CQ566" s="135"/>
      <c r="CR566" s="135"/>
      <c r="CS566" s="135"/>
      <c r="CT566" s="135"/>
      <c r="CU566" s="135"/>
      <c r="CV566" s="135"/>
      <c r="CW566" s="135"/>
      <c r="CX566" s="135"/>
      <c r="CY566" s="135"/>
      <c r="CZ566" s="135"/>
      <c r="DA566" s="135"/>
      <c r="DB566" s="135"/>
      <c r="DC566" s="135"/>
      <c r="DD566" s="135"/>
      <c r="DE566" s="135"/>
      <c r="DF566" s="135"/>
      <c r="DG566" s="135"/>
      <c r="DH566" s="135"/>
      <c r="DI566" s="135"/>
      <c r="DJ566" s="135"/>
      <c r="DK566" s="135"/>
    </row>
    <row r="567" spans="1:115" s="136" customFormat="1" ht="25.5">
      <c r="A567" s="134"/>
      <c r="B567" s="80">
        <v>225</v>
      </c>
      <c r="C567" s="240" t="s">
        <v>4968</v>
      </c>
      <c r="D567" s="240" t="s">
        <v>817</v>
      </c>
      <c r="E567" s="240" t="s">
        <v>4969</v>
      </c>
      <c r="F567" s="240" t="s">
        <v>4970</v>
      </c>
      <c r="G567" s="241" t="s">
        <v>4007</v>
      </c>
      <c r="H567" s="240" t="s">
        <v>5145</v>
      </c>
      <c r="I567" s="241"/>
      <c r="J567" s="240"/>
      <c r="K567" s="233">
        <v>42838</v>
      </c>
      <c r="L567" s="240" t="s">
        <v>5021</v>
      </c>
      <c r="M567" s="134"/>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5"/>
      <c r="AL567" s="135"/>
      <c r="AM567" s="135"/>
      <c r="AN567" s="135"/>
      <c r="AO567" s="135"/>
      <c r="AP567" s="135"/>
      <c r="AQ567" s="135"/>
      <c r="AR567" s="135"/>
      <c r="AS567" s="135"/>
      <c r="AT567" s="135"/>
      <c r="AU567" s="135"/>
      <c r="AV567" s="135"/>
      <c r="AW567" s="135"/>
      <c r="AX567" s="135"/>
      <c r="AY567" s="135"/>
      <c r="AZ567" s="135"/>
      <c r="BA567" s="135"/>
      <c r="BB567" s="135"/>
      <c r="BC567" s="135"/>
      <c r="BD567" s="135"/>
      <c r="BE567" s="135"/>
      <c r="BF567" s="135"/>
      <c r="BG567" s="135"/>
      <c r="BH567" s="135"/>
      <c r="BI567" s="135"/>
      <c r="BJ567" s="135"/>
      <c r="BK567" s="135"/>
      <c r="BL567" s="135"/>
      <c r="BM567" s="135"/>
      <c r="BN567" s="135"/>
      <c r="BO567" s="135"/>
      <c r="BP567" s="135"/>
      <c r="BQ567" s="135"/>
      <c r="BR567" s="135"/>
      <c r="BS567" s="135"/>
      <c r="BT567" s="135"/>
      <c r="BU567" s="135"/>
      <c r="BV567" s="135"/>
      <c r="BW567" s="135"/>
      <c r="BX567" s="135"/>
      <c r="BY567" s="135"/>
      <c r="BZ567" s="135"/>
      <c r="CA567" s="135"/>
      <c r="CB567" s="135"/>
      <c r="CC567" s="135"/>
      <c r="CD567" s="135"/>
      <c r="CE567" s="135"/>
      <c r="CF567" s="135"/>
      <c r="CG567" s="135"/>
      <c r="CH567" s="135"/>
      <c r="CI567" s="135"/>
      <c r="CJ567" s="135"/>
      <c r="CK567" s="135"/>
      <c r="CL567" s="135"/>
      <c r="CM567" s="135"/>
      <c r="CN567" s="135"/>
      <c r="CO567" s="135"/>
      <c r="CP567" s="135"/>
      <c r="CQ567" s="135"/>
      <c r="CR567" s="135"/>
      <c r="CS567" s="135"/>
      <c r="CT567" s="135"/>
      <c r="CU567" s="135"/>
      <c r="CV567" s="135"/>
      <c r="CW567" s="135"/>
      <c r="CX567" s="135"/>
      <c r="CY567" s="135"/>
      <c r="CZ567" s="135"/>
      <c r="DA567" s="135"/>
      <c r="DB567" s="135"/>
      <c r="DC567" s="135"/>
      <c r="DD567" s="135"/>
      <c r="DE567" s="135"/>
      <c r="DF567" s="135"/>
      <c r="DG567" s="135"/>
      <c r="DH567" s="135"/>
      <c r="DI567" s="135"/>
      <c r="DJ567" s="135"/>
      <c r="DK567" s="135"/>
    </row>
    <row r="568" spans="1:115" s="136" customFormat="1" ht="25.5">
      <c r="A568" s="134"/>
      <c r="B568" s="80">
        <v>226</v>
      </c>
      <c r="C568" s="240" t="s">
        <v>4971</v>
      </c>
      <c r="D568" s="240" t="s">
        <v>4972</v>
      </c>
      <c r="E568" s="240" t="s">
        <v>4973</v>
      </c>
      <c r="F568" s="240" t="s">
        <v>4974</v>
      </c>
      <c r="G568" s="241" t="s">
        <v>735</v>
      </c>
      <c r="H568" s="240" t="s">
        <v>5145</v>
      </c>
      <c r="I568" s="241"/>
      <c r="J568" s="240"/>
      <c r="K568" s="233">
        <v>42830</v>
      </c>
      <c r="L568" s="240" t="s">
        <v>5022</v>
      </c>
      <c r="M568" s="134"/>
      <c r="N568" s="135"/>
      <c r="O568" s="135"/>
      <c r="P568" s="135"/>
      <c r="Q568" s="135"/>
      <c r="R568" s="135"/>
      <c r="S568" s="135"/>
      <c r="T568" s="135"/>
      <c r="U568" s="135"/>
      <c r="V568" s="135"/>
      <c r="W568" s="135"/>
      <c r="X568" s="135"/>
      <c r="Y568" s="135"/>
      <c r="Z568" s="135"/>
      <c r="AA568" s="135"/>
      <c r="AB568" s="135"/>
      <c r="AC568" s="135"/>
      <c r="AD568" s="135"/>
      <c r="AE568" s="135"/>
      <c r="AF568" s="135"/>
      <c r="AG568" s="135"/>
      <c r="AH568" s="135"/>
      <c r="AI568" s="135"/>
      <c r="AJ568" s="135"/>
      <c r="AK568" s="135"/>
      <c r="AL568" s="135"/>
      <c r="AM568" s="135"/>
      <c r="AN568" s="135"/>
      <c r="AO568" s="135"/>
      <c r="AP568" s="135"/>
      <c r="AQ568" s="135"/>
      <c r="AR568" s="135"/>
      <c r="AS568" s="135"/>
      <c r="AT568" s="135"/>
      <c r="AU568" s="135"/>
      <c r="AV568" s="135"/>
      <c r="AW568" s="135"/>
      <c r="AX568" s="135"/>
      <c r="AY568" s="135"/>
      <c r="AZ568" s="135"/>
      <c r="BA568" s="135"/>
      <c r="BB568" s="135"/>
      <c r="BC568" s="135"/>
      <c r="BD568" s="135"/>
      <c r="BE568" s="135"/>
      <c r="BF568" s="135"/>
      <c r="BG568" s="135"/>
      <c r="BH568" s="135"/>
      <c r="BI568" s="135"/>
      <c r="BJ568" s="135"/>
      <c r="BK568" s="135"/>
      <c r="BL568" s="135"/>
      <c r="BM568" s="135"/>
      <c r="BN568" s="135"/>
      <c r="BO568" s="135"/>
      <c r="BP568" s="135"/>
      <c r="BQ568" s="135"/>
      <c r="BR568" s="135"/>
      <c r="BS568" s="135"/>
      <c r="BT568" s="135"/>
      <c r="BU568" s="135"/>
      <c r="BV568" s="135"/>
      <c r="BW568" s="135"/>
      <c r="BX568" s="135"/>
      <c r="BY568" s="135"/>
      <c r="BZ568" s="135"/>
      <c r="CA568" s="135"/>
      <c r="CB568" s="135"/>
      <c r="CC568" s="135"/>
      <c r="CD568" s="135"/>
      <c r="CE568" s="135"/>
      <c r="CF568" s="135"/>
      <c r="CG568" s="135"/>
      <c r="CH568" s="135"/>
      <c r="CI568" s="135"/>
      <c r="CJ568" s="135"/>
      <c r="CK568" s="135"/>
      <c r="CL568" s="135"/>
      <c r="CM568" s="135"/>
      <c r="CN568" s="135"/>
      <c r="CO568" s="135"/>
      <c r="CP568" s="135"/>
      <c r="CQ568" s="135"/>
      <c r="CR568" s="135"/>
      <c r="CS568" s="135"/>
      <c r="CT568" s="135"/>
      <c r="CU568" s="135"/>
      <c r="CV568" s="135"/>
      <c r="CW568" s="135"/>
      <c r="CX568" s="135"/>
      <c r="CY568" s="135"/>
      <c r="CZ568" s="135"/>
      <c r="DA568" s="135"/>
      <c r="DB568" s="135"/>
      <c r="DC568" s="135"/>
      <c r="DD568" s="135"/>
      <c r="DE568" s="135"/>
      <c r="DF568" s="135"/>
      <c r="DG568" s="135"/>
      <c r="DH568" s="135"/>
      <c r="DI568" s="135"/>
      <c r="DJ568" s="135"/>
      <c r="DK568" s="135"/>
    </row>
    <row r="569" spans="1:115" s="136" customFormat="1" ht="25.5">
      <c r="A569" s="134"/>
      <c r="B569" s="80">
        <v>227</v>
      </c>
      <c r="C569" s="240" t="s">
        <v>4975</v>
      </c>
      <c r="D569" s="240" t="s">
        <v>4976</v>
      </c>
      <c r="E569" s="240" t="s">
        <v>4977</v>
      </c>
      <c r="F569" s="240" t="s">
        <v>4978</v>
      </c>
      <c r="G569" s="241" t="s">
        <v>748</v>
      </c>
      <c r="H569" s="240" t="s">
        <v>5145</v>
      </c>
      <c r="I569" s="241"/>
      <c r="J569" s="240"/>
      <c r="K569" s="233">
        <v>42849</v>
      </c>
      <c r="L569" s="240" t="s">
        <v>5023</v>
      </c>
      <c r="M569" s="134"/>
      <c r="N569" s="135"/>
      <c r="O569" s="135"/>
      <c r="P569" s="135"/>
      <c r="Q569" s="135"/>
      <c r="R569" s="135"/>
      <c r="S569" s="135"/>
      <c r="T569" s="135"/>
      <c r="U569" s="135"/>
      <c r="V569" s="135"/>
      <c r="W569" s="135"/>
      <c r="X569" s="135"/>
      <c r="Y569" s="135"/>
      <c r="Z569" s="135"/>
      <c r="AA569" s="135"/>
      <c r="AB569" s="135"/>
      <c r="AC569" s="135"/>
      <c r="AD569" s="135"/>
      <c r="AE569" s="135"/>
      <c r="AF569" s="135"/>
      <c r="AG569" s="135"/>
      <c r="AH569" s="135"/>
      <c r="AI569" s="135"/>
      <c r="AJ569" s="135"/>
      <c r="AK569" s="135"/>
      <c r="AL569" s="135"/>
      <c r="AM569" s="135"/>
      <c r="AN569" s="135"/>
      <c r="AO569" s="135"/>
      <c r="AP569" s="135"/>
      <c r="AQ569" s="135"/>
      <c r="AR569" s="135"/>
      <c r="AS569" s="135"/>
      <c r="AT569" s="135"/>
      <c r="AU569" s="135"/>
      <c r="AV569" s="135"/>
      <c r="AW569" s="135"/>
      <c r="AX569" s="135"/>
      <c r="AY569" s="135"/>
      <c r="AZ569" s="135"/>
      <c r="BA569" s="135"/>
      <c r="BB569" s="135"/>
      <c r="BC569" s="135"/>
      <c r="BD569" s="135"/>
      <c r="BE569" s="135"/>
      <c r="BF569" s="135"/>
      <c r="BG569" s="135"/>
      <c r="BH569" s="135"/>
      <c r="BI569" s="135"/>
      <c r="BJ569" s="135"/>
      <c r="BK569" s="135"/>
      <c r="BL569" s="135"/>
      <c r="BM569" s="135"/>
      <c r="BN569" s="135"/>
      <c r="BO569" s="135"/>
      <c r="BP569" s="135"/>
      <c r="BQ569" s="135"/>
      <c r="BR569" s="135"/>
      <c r="BS569" s="135"/>
      <c r="BT569" s="135"/>
      <c r="BU569" s="135"/>
      <c r="BV569" s="135"/>
      <c r="BW569" s="135"/>
      <c r="BX569" s="135"/>
      <c r="BY569" s="135"/>
      <c r="BZ569" s="135"/>
      <c r="CA569" s="135"/>
      <c r="CB569" s="135"/>
      <c r="CC569" s="135"/>
      <c r="CD569" s="135"/>
      <c r="CE569" s="135"/>
      <c r="CF569" s="135"/>
      <c r="CG569" s="135"/>
      <c r="CH569" s="135"/>
      <c r="CI569" s="135"/>
      <c r="CJ569" s="135"/>
      <c r="CK569" s="135"/>
      <c r="CL569" s="135"/>
      <c r="CM569" s="135"/>
      <c r="CN569" s="135"/>
      <c r="CO569" s="135"/>
      <c r="CP569" s="135"/>
      <c r="CQ569" s="135"/>
      <c r="CR569" s="135"/>
      <c r="CS569" s="135"/>
      <c r="CT569" s="135"/>
      <c r="CU569" s="135"/>
      <c r="CV569" s="135"/>
      <c r="CW569" s="135"/>
      <c r="CX569" s="135"/>
      <c r="CY569" s="135"/>
      <c r="CZ569" s="135"/>
      <c r="DA569" s="135"/>
      <c r="DB569" s="135"/>
      <c r="DC569" s="135"/>
      <c r="DD569" s="135"/>
      <c r="DE569" s="135"/>
      <c r="DF569" s="135"/>
      <c r="DG569" s="135"/>
      <c r="DH569" s="135"/>
      <c r="DI569" s="135"/>
      <c r="DJ569" s="135"/>
      <c r="DK569" s="135"/>
    </row>
    <row r="570" spans="1:115" s="136" customFormat="1" ht="25.5">
      <c r="A570" s="134"/>
      <c r="B570" s="80">
        <v>228</v>
      </c>
      <c r="C570" s="240" t="s">
        <v>3299</v>
      </c>
      <c r="D570" s="524" t="s">
        <v>4979</v>
      </c>
      <c r="E570" s="524" t="s">
        <v>4980</v>
      </c>
      <c r="F570" s="524" t="s">
        <v>4981</v>
      </c>
      <c r="G570" s="241" t="s">
        <v>4982</v>
      </c>
      <c r="H570" s="240" t="s">
        <v>5145</v>
      </c>
      <c r="I570" s="241"/>
      <c r="J570" s="240"/>
      <c r="K570" s="233">
        <v>42814</v>
      </c>
      <c r="L570" s="240" t="s">
        <v>5024</v>
      </c>
      <c r="M570" s="134"/>
      <c r="N570" s="135"/>
      <c r="O570" s="135"/>
      <c r="P570" s="135"/>
      <c r="Q570" s="135"/>
      <c r="R570" s="135"/>
      <c r="S570" s="135"/>
      <c r="T570" s="135"/>
      <c r="U570" s="135"/>
      <c r="V570" s="135"/>
      <c r="W570" s="135"/>
      <c r="X570" s="135"/>
      <c r="Y570" s="135"/>
      <c r="Z570" s="135"/>
      <c r="AA570" s="135"/>
      <c r="AB570" s="135"/>
      <c r="AC570" s="135"/>
      <c r="AD570" s="135"/>
      <c r="AE570" s="135"/>
      <c r="AF570" s="135"/>
      <c r="AG570" s="135"/>
      <c r="AH570" s="135"/>
      <c r="AI570" s="135"/>
      <c r="AJ570" s="135"/>
      <c r="AK570" s="135"/>
      <c r="AL570" s="135"/>
      <c r="AM570" s="135"/>
      <c r="AN570" s="135"/>
      <c r="AO570" s="135"/>
      <c r="AP570" s="135"/>
      <c r="AQ570" s="135"/>
      <c r="AR570" s="135"/>
      <c r="AS570" s="135"/>
      <c r="AT570" s="135"/>
      <c r="AU570" s="135"/>
      <c r="AV570" s="135"/>
      <c r="AW570" s="135"/>
      <c r="AX570" s="135"/>
      <c r="AY570" s="135"/>
      <c r="AZ570" s="135"/>
      <c r="BA570" s="135"/>
      <c r="BB570" s="135"/>
      <c r="BC570" s="135"/>
      <c r="BD570" s="135"/>
      <c r="BE570" s="135"/>
      <c r="BF570" s="135"/>
      <c r="BG570" s="135"/>
      <c r="BH570" s="135"/>
      <c r="BI570" s="135"/>
      <c r="BJ570" s="135"/>
      <c r="BK570" s="135"/>
      <c r="BL570" s="135"/>
      <c r="BM570" s="135"/>
      <c r="BN570" s="135"/>
      <c r="BO570" s="135"/>
      <c r="BP570" s="135"/>
      <c r="BQ570" s="135"/>
      <c r="BR570" s="135"/>
      <c r="BS570" s="135"/>
      <c r="BT570" s="135"/>
      <c r="BU570" s="135"/>
      <c r="BV570" s="135"/>
      <c r="BW570" s="135"/>
      <c r="BX570" s="135"/>
      <c r="BY570" s="135"/>
      <c r="BZ570" s="135"/>
      <c r="CA570" s="135"/>
      <c r="CB570" s="135"/>
      <c r="CC570" s="135"/>
      <c r="CD570" s="135"/>
      <c r="CE570" s="135"/>
      <c r="CF570" s="135"/>
      <c r="CG570" s="135"/>
      <c r="CH570" s="135"/>
      <c r="CI570" s="135"/>
      <c r="CJ570" s="135"/>
      <c r="CK570" s="135"/>
      <c r="CL570" s="135"/>
      <c r="CM570" s="135"/>
      <c r="CN570" s="135"/>
      <c r="CO570" s="135"/>
      <c r="CP570" s="135"/>
      <c r="CQ570" s="135"/>
      <c r="CR570" s="135"/>
      <c r="CS570" s="135"/>
      <c r="CT570" s="135"/>
      <c r="CU570" s="135"/>
      <c r="CV570" s="135"/>
      <c r="CW570" s="135"/>
      <c r="CX570" s="135"/>
      <c r="CY570" s="135"/>
      <c r="CZ570" s="135"/>
      <c r="DA570" s="135"/>
      <c r="DB570" s="135"/>
      <c r="DC570" s="135"/>
      <c r="DD570" s="135"/>
      <c r="DE570" s="135"/>
      <c r="DF570" s="135"/>
      <c r="DG570" s="135"/>
      <c r="DH570" s="135"/>
      <c r="DI570" s="135"/>
      <c r="DJ570" s="135"/>
      <c r="DK570" s="135"/>
    </row>
    <row r="571" spans="1:115" s="136" customFormat="1" ht="25.5">
      <c r="A571" s="134"/>
      <c r="B571" s="80">
        <v>229</v>
      </c>
      <c r="C571" s="240" t="s">
        <v>5635</v>
      </c>
      <c r="D571" s="525"/>
      <c r="E571" s="525"/>
      <c r="F571" s="525"/>
      <c r="G571" s="241" t="s">
        <v>4983</v>
      </c>
      <c r="H571" s="240" t="s">
        <v>5145</v>
      </c>
      <c r="I571" s="241"/>
      <c r="J571" s="240"/>
      <c r="K571" s="233">
        <v>42814</v>
      </c>
      <c r="L571" s="240" t="s">
        <v>5638</v>
      </c>
      <c r="M571" s="134"/>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c r="AI571" s="135"/>
      <c r="AJ571" s="135"/>
      <c r="AK571" s="135"/>
      <c r="AL571" s="135"/>
      <c r="AM571" s="135"/>
      <c r="AN571" s="135"/>
      <c r="AO571" s="135"/>
      <c r="AP571" s="135"/>
      <c r="AQ571" s="135"/>
      <c r="AR571" s="135"/>
      <c r="AS571" s="135"/>
      <c r="AT571" s="135"/>
      <c r="AU571" s="135"/>
      <c r="AV571" s="135"/>
      <c r="AW571" s="135"/>
      <c r="AX571" s="135"/>
      <c r="AY571" s="135"/>
      <c r="AZ571" s="135"/>
      <c r="BA571" s="135"/>
      <c r="BB571" s="135"/>
      <c r="BC571" s="135"/>
      <c r="BD571" s="135"/>
      <c r="BE571" s="135"/>
      <c r="BF571" s="135"/>
      <c r="BG571" s="135"/>
      <c r="BH571" s="135"/>
      <c r="BI571" s="135"/>
      <c r="BJ571" s="135"/>
      <c r="BK571" s="135"/>
      <c r="BL571" s="135"/>
      <c r="BM571" s="135"/>
      <c r="BN571" s="135"/>
      <c r="BO571" s="135"/>
      <c r="BP571" s="135"/>
      <c r="BQ571" s="135"/>
      <c r="BR571" s="135"/>
      <c r="BS571" s="135"/>
      <c r="BT571" s="135"/>
      <c r="BU571" s="135"/>
      <c r="BV571" s="135"/>
      <c r="BW571" s="135"/>
      <c r="BX571" s="135"/>
      <c r="BY571" s="135"/>
      <c r="BZ571" s="135"/>
      <c r="CA571" s="135"/>
      <c r="CB571" s="135"/>
      <c r="CC571" s="135"/>
      <c r="CD571" s="135"/>
      <c r="CE571" s="135"/>
      <c r="CF571" s="135"/>
      <c r="CG571" s="135"/>
      <c r="CH571" s="135"/>
      <c r="CI571" s="135"/>
      <c r="CJ571" s="135"/>
      <c r="CK571" s="135"/>
      <c r="CL571" s="135"/>
      <c r="CM571" s="135"/>
      <c r="CN571" s="135"/>
      <c r="CO571" s="135"/>
      <c r="CP571" s="135"/>
      <c r="CQ571" s="135"/>
      <c r="CR571" s="135"/>
      <c r="CS571" s="135"/>
      <c r="CT571" s="135"/>
      <c r="CU571" s="135"/>
      <c r="CV571" s="135"/>
      <c r="CW571" s="135"/>
      <c r="CX571" s="135"/>
      <c r="CY571" s="135"/>
      <c r="CZ571" s="135"/>
      <c r="DA571" s="135"/>
      <c r="DB571" s="135"/>
      <c r="DC571" s="135"/>
      <c r="DD571" s="135"/>
      <c r="DE571" s="135"/>
      <c r="DF571" s="135"/>
      <c r="DG571" s="135"/>
      <c r="DH571" s="135"/>
      <c r="DI571" s="135"/>
      <c r="DJ571" s="135"/>
      <c r="DK571" s="135"/>
    </row>
    <row r="572" spans="1:115" s="136" customFormat="1" ht="25.5">
      <c r="A572" s="134"/>
      <c r="B572" s="80">
        <v>230</v>
      </c>
      <c r="C572" s="240" t="s">
        <v>4984</v>
      </c>
      <c r="D572" s="526"/>
      <c r="E572" s="526"/>
      <c r="F572" s="526"/>
      <c r="G572" s="241" t="s">
        <v>4983</v>
      </c>
      <c r="H572" s="240" t="s">
        <v>5145</v>
      </c>
      <c r="I572" s="241"/>
      <c r="J572" s="240"/>
      <c r="K572" s="233">
        <v>42814</v>
      </c>
      <c r="L572" s="240" t="s">
        <v>5025</v>
      </c>
      <c r="M572" s="134"/>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c r="AO572" s="135"/>
      <c r="AP572" s="135"/>
      <c r="AQ572" s="135"/>
      <c r="AR572" s="135"/>
      <c r="AS572" s="135"/>
      <c r="AT572" s="135"/>
      <c r="AU572" s="135"/>
      <c r="AV572" s="135"/>
      <c r="AW572" s="135"/>
      <c r="AX572" s="135"/>
      <c r="AY572" s="135"/>
      <c r="AZ572" s="135"/>
      <c r="BA572" s="135"/>
      <c r="BB572" s="135"/>
      <c r="BC572" s="135"/>
      <c r="BD572" s="135"/>
      <c r="BE572" s="135"/>
      <c r="BF572" s="135"/>
      <c r="BG572" s="135"/>
      <c r="BH572" s="135"/>
      <c r="BI572" s="135"/>
      <c r="BJ572" s="135"/>
      <c r="BK572" s="135"/>
      <c r="BL572" s="135"/>
      <c r="BM572" s="135"/>
      <c r="BN572" s="135"/>
      <c r="BO572" s="135"/>
      <c r="BP572" s="135"/>
      <c r="BQ572" s="135"/>
      <c r="BR572" s="135"/>
      <c r="BS572" s="135"/>
      <c r="BT572" s="135"/>
      <c r="BU572" s="135"/>
      <c r="BV572" s="135"/>
      <c r="BW572" s="135"/>
      <c r="BX572" s="135"/>
      <c r="BY572" s="135"/>
      <c r="BZ572" s="135"/>
      <c r="CA572" s="135"/>
      <c r="CB572" s="135"/>
      <c r="CC572" s="135"/>
      <c r="CD572" s="135"/>
      <c r="CE572" s="135"/>
      <c r="CF572" s="135"/>
      <c r="CG572" s="135"/>
      <c r="CH572" s="135"/>
      <c r="CI572" s="135"/>
      <c r="CJ572" s="135"/>
      <c r="CK572" s="135"/>
      <c r="CL572" s="135"/>
      <c r="CM572" s="135"/>
      <c r="CN572" s="135"/>
      <c r="CO572" s="135"/>
      <c r="CP572" s="135"/>
      <c r="CQ572" s="135"/>
      <c r="CR572" s="135"/>
      <c r="CS572" s="135"/>
      <c r="CT572" s="135"/>
      <c r="CU572" s="135"/>
      <c r="CV572" s="135"/>
      <c r="CW572" s="135"/>
      <c r="CX572" s="135"/>
      <c r="CY572" s="135"/>
      <c r="CZ572" s="135"/>
      <c r="DA572" s="135"/>
      <c r="DB572" s="135"/>
      <c r="DC572" s="135"/>
      <c r="DD572" s="135"/>
      <c r="DE572" s="135"/>
      <c r="DF572" s="135"/>
      <c r="DG572" s="135"/>
      <c r="DH572" s="135"/>
      <c r="DI572" s="135"/>
      <c r="DJ572" s="135"/>
      <c r="DK572" s="135"/>
    </row>
    <row r="573" spans="1:115" s="136" customFormat="1" ht="25.5">
      <c r="A573" s="134"/>
      <c r="B573" s="80">
        <v>231</v>
      </c>
      <c r="C573" s="240" t="s">
        <v>4985</v>
      </c>
      <c r="D573" s="240" t="s">
        <v>4986</v>
      </c>
      <c r="E573" s="524" t="s">
        <v>4987</v>
      </c>
      <c r="F573" s="524" t="s">
        <v>4988</v>
      </c>
      <c r="G573" s="241" t="s">
        <v>4989</v>
      </c>
      <c r="H573" s="240" t="s">
        <v>5145</v>
      </c>
      <c r="I573" s="241"/>
      <c r="J573" s="240"/>
      <c r="K573" s="233">
        <v>42814</v>
      </c>
      <c r="L573" s="240" t="s">
        <v>5026</v>
      </c>
      <c r="M573" s="134"/>
      <c r="N573" s="135"/>
      <c r="O573" s="135"/>
      <c r="P573" s="135"/>
      <c r="Q573" s="135"/>
      <c r="R573" s="135"/>
      <c r="S573" s="135"/>
      <c r="T573" s="135"/>
      <c r="U573" s="135"/>
      <c r="V573" s="135"/>
      <c r="W573" s="135"/>
      <c r="X573" s="135"/>
      <c r="Y573" s="135"/>
      <c r="Z573" s="135"/>
      <c r="AA573" s="135"/>
      <c r="AB573" s="135"/>
      <c r="AC573" s="135"/>
      <c r="AD573" s="135"/>
      <c r="AE573" s="135"/>
      <c r="AF573" s="135"/>
      <c r="AG573" s="135"/>
      <c r="AH573" s="135"/>
      <c r="AI573" s="135"/>
      <c r="AJ573" s="135"/>
      <c r="AK573" s="135"/>
      <c r="AL573" s="135"/>
      <c r="AM573" s="135"/>
      <c r="AN573" s="135"/>
      <c r="AO573" s="135"/>
      <c r="AP573" s="135"/>
      <c r="AQ573" s="135"/>
      <c r="AR573" s="135"/>
      <c r="AS573" s="135"/>
      <c r="AT573" s="135"/>
      <c r="AU573" s="135"/>
      <c r="AV573" s="135"/>
      <c r="AW573" s="135"/>
      <c r="AX573" s="135"/>
      <c r="AY573" s="135"/>
      <c r="AZ573" s="135"/>
      <c r="BA573" s="135"/>
      <c r="BB573" s="135"/>
      <c r="BC573" s="135"/>
      <c r="BD573" s="135"/>
      <c r="BE573" s="135"/>
      <c r="BF573" s="135"/>
      <c r="BG573" s="135"/>
      <c r="BH573" s="135"/>
      <c r="BI573" s="135"/>
      <c r="BJ573" s="135"/>
      <c r="BK573" s="135"/>
      <c r="BL573" s="135"/>
      <c r="BM573" s="135"/>
      <c r="BN573" s="135"/>
      <c r="BO573" s="135"/>
      <c r="BP573" s="135"/>
      <c r="BQ573" s="135"/>
      <c r="BR573" s="135"/>
      <c r="BS573" s="135"/>
      <c r="BT573" s="135"/>
      <c r="BU573" s="135"/>
      <c r="BV573" s="135"/>
      <c r="BW573" s="135"/>
      <c r="BX573" s="135"/>
      <c r="BY573" s="135"/>
      <c r="BZ573" s="135"/>
      <c r="CA573" s="135"/>
      <c r="CB573" s="135"/>
      <c r="CC573" s="135"/>
      <c r="CD573" s="135"/>
      <c r="CE573" s="135"/>
      <c r="CF573" s="135"/>
      <c r="CG573" s="135"/>
      <c r="CH573" s="135"/>
      <c r="CI573" s="135"/>
      <c r="CJ573" s="135"/>
      <c r="CK573" s="135"/>
      <c r="CL573" s="135"/>
      <c r="CM573" s="135"/>
      <c r="CN573" s="135"/>
      <c r="CO573" s="135"/>
      <c r="CP573" s="135"/>
      <c r="CQ573" s="135"/>
      <c r="CR573" s="135"/>
      <c r="CS573" s="135"/>
      <c r="CT573" s="135"/>
      <c r="CU573" s="135"/>
      <c r="CV573" s="135"/>
      <c r="CW573" s="135"/>
      <c r="CX573" s="135"/>
      <c r="CY573" s="135"/>
      <c r="CZ573" s="135"/>
      <c r="DA573" s="135"/>
      <c r="DB573" s="135"/>
      <c r="DC573" s="135"/>
      <c r="DD573" s="135"/>
      <c r="DE573" s="135"/>
      <c r="DF573" s="135"/>
      <c r="DG573" s="135"/>
      <c r="DH573" s="135"/>
      <c r="DI573" s="135"/>
      <c r="DJ573" s="135"/>
      <c r="DK573" s="135"/>
    </row>
    <row r="574" spans="1:115" s="136" customFormat="1" ht="25.5">
      <c r="A574" s="134"/>
      <c r="B574" s="80">
        <v>232</v>
      </c>
      <c r="C574" s="240" t="s">
        <v>4990</v>
      </c>
      <c r="D574" s="240" t="s">
        <v>4986</v>
      </c>
      <c r="E574" s="525"/>
      <c r="F574" s="525"/>
      <c r="G574" s="241" t="s">
        <v>4991</v>
      </c>
      <c r="H574" s="240" t="s">
        <v>5145</v>
      </c>
      <c r="I574" s="241"/>
      <c r="J574" s="240"/>
      <c r="K574" s="233">
        <v>42814</v>
      </c>
      <c r="L574" s="240" t="s">
        <v>5027</v>
      </c>
      <c r="M574" s="134"/>
      <c r="N574" s="135"/>
      <c r="O574" s="135"/>
      <c r="P574" s="135"/>
      <c r="Q574" s="135"/>
      <c r="R574" s="135"/>
      <c r="S574" s="135"/>
      <c r="T574" s="135"/>
      <c r="U574" s="135"/>
      <c r="V574" s="135"/>
      <c r="W574" s="135"/>
      <c r="X574" s="135"/>
      <c r="Y574" s="135"/>
      <c r="Z574" s="135"/>
      <c r="AA574" s="135"/>
      <c r="AB574" s="135"/>
      <c r="AC574" s="135"/>
      <c r="AD574" s="135"/>
      <c r="AE574" s="135"/>
      <c r="AF574" s="135"/>
      <c r="AG574" s="135"/>
      <c r="AH574" s="135"/>
      <c r="AI574" s="135"/>
      <c r="AJ574" s="135"/>
      <c r="AK574" s="135"/>
      <c r="AL574" s="135"/>
      <c r="AM574" s="135"/>
      <c r="AN574" s="135"/>
      <c r="AO574" s="135"/>
      <c r="AP574" s="135"/>
      <c r="AQ574" s="135"/>
      <c r="AR574" s="135"/>
      <c r="AS574" s="135"/>
      <c r="AT574" s="135"/>
      <c r="AU574" s="135"/>
      <c r="AV574" s="135"/>
      <c r="AW574" s="135"/>
      <c r="AX574" s="135"/>
      <c r="AY574" s="135"/>
      <c r="AZ574" s="135"/>
      <c r="BA574" s="135"/>
      <c r="BB574" s="135"/>
      <c r="BC574" s="135"/>
      <c r="BD574" s="135"/>
      <c r="BE574" s="135"/>
      <c r="BF574" s="135"/>
      <c r="BG574" s="135"/>
      <c r="BH574" s="135"/>
      <c r="BI574" s="135"/>
      <c r="BJ574" s="135"/>
      <c r="BK574" s="135"/>
      <c r="BL574" s="135"/>
      <c r="BM574" s="135"/>
      <c r="BN574" s="135"/>
      <c r="BO574" s="135"/>
      <c r="BP574" s="135"/>
      <c r="BQ574" s="135"/>
      <c r="BR574" s="135"/>
      <c r="BS574" s="135"/>
      <c r="BT574" s="135"/>
      <c r="BU574" s="135"/>
      <c r="BV574" s="135"/>
      <c r="BW574" s="135"/>
      <c r="BX574" s="135"/>
      <c r="BY574" s="135"/>
      <c r="BZ574" s="135"/>
      <c r="CA574" s="135"/>
      <c r="CB574" s="135"/>
      <c r="CC574" s="135"/>
      <c r="CD574" s="135"/>
      <c r="CE574" s="135"/>
      <c r="CF574" s="135"/>
      <c r="CG574" s="135"/>
      <c r="CH574" s="135"/>
      <c r="CI574" s="135"/>
      <c r="CJ574" s="135"/>
      <c r="CK574" s="135"/>
      <c r="CL574" s="135"/>
      <c r="CM574" s="135"/>
      <c r="CN574" s="135"/>
      <c r="CO574" s="135"/>
      <c r="CP574" s="135"/>
      <c r="CQ574" s="135"/>
      <c r="CR574" s="135"/>
      <c r="CS574" s="135"/>
      <c r="CT574" s="135"/>
      <c r="CU574" s="135"/>
      <c r="CV574" s="135"/>
      <c r="CW574" s="135"/>
      <c r="CX574" s="135"/>
      <c r="CY574" s="135"/>
      <c r="CZ574" s="135"/>
      <c r="DA574" s="135"/>
      <c r="DB574" s="135"/>
      <c r="DC574" s="135"/>
      <c r="DD574" s="135"/>
      <c r="DE574" s="135"/>
      <c r="DF574" s="135"/>
      <c r="DG574" s="135"/>
      <c r="DH574" s="135"/>
      <c r="DI574" s="135"/>
      <c r="DJ574" s="135"/>
      <c r="DK574" s="135"/>
    </row>
    <row r="575" spans="1:115" s="136" customFormat="1" ht="25.5">
      <c r="A575" s="134"/>
      <c r="B575" s="80">
        <v>233</v>
      </c>
      <c r="C575" s="240" t="s">
        <v>8618</v>
      </c>
      <c r="D575" s="240" t="s">
        <v>3850</v>
      </c>
      <c r="E575" s="525"/>
      <c r="F575" s="525"/>
      <c r="G575" s="241" t="s">
        <v>735</v>
      </c>
      <c r="H575" s="240" t="s">
        <v>5145</v>
      </c>
      <c r="I575" s="241"/>
      <c r="J575" s="240"/>
      <c r="K575" s="233">
        <v>42814</v>
      </c>
      <c r="L575" s="240" t="s">
        <v>5028</v>
      </c>
      <c r="M575" s="134"/>
      <c r="N575" s="135"/>
      <c r="O575" s="135"/>
      <c r="P575" s="135"/>
      <c r="Q575" s="135"/>
      <c r="R575" s="135"/>
      <c r="S575" s="135"/>
      <c r="T575" s="135"/>
      <c r="U575" s="135"/>
      <c r="V575" s="135"/>
      <c r="W575" s="135"/>
      <c r="X575" s="135"/>
      <c r="Y575" s="135"/>
      <c r="Z575" s="135"/>
      <c r="AA575" s="135"/>
      <c r="AB575" s="135"/>
      <c r="AC575" s="135"/>
      <c r="AD575" s="135"/>
      <c r="AE575" s="135"/>
      <c r="AF575" s="135"/>
      <c r="AG575" s="135"/>
      <c r="AH575" s="135"/>
      <c r="AI575" s="135"/>
      <c r="AJ575" s="135"/>
      <c r="AK575" s="135"/>
      <c r="AL575" s="135"/>
      <c r="AM575" s="135"/>
      <c r="AN575" s="135"/>
      <c r="AO575" s="135"/>
      <c r="AP575" s="135"/>
      <c r="AQ575" s="135"/>
      <c r="AR575" s="135"/>
      <c r="AS575" s="135"/>
      <c r="AT575" s="135"/>
      <c r="AU575" s="135"/>
      <c r="AV575" s="135"/>
      <c r="AW575" s="135"/>
      <c r="AX575" s="135"/>
      <c r="AY575" s="135"/>
      <c r="AZ575" s="135"/>
      <c r="BA575" s="135"/>
      <c r="BB575" s="135"/>
      <c r="BC575" s="135"/>
      <c r="BD575" s="135"/>
      <c r="BE575" s="135"/>
      <c r="BF575" s="135"/>
      <c r="BG575" s="135"/>
      <c r="BH575" s="135"/>
      <c r="BI575" s="135"/>
      <c r="BJ575" s="135"/>
      <c r="BK575" s="135"/>
      <c r="BL575" s="135"/>
      <c r="BM575" s="135"/>
      <c r="BN575" s="135"/>
      <c r="BO575" s="135"/>
      <c r="BP575" s="135"/>
      <c r="BQ575" s="135"/>
      <c r="BR575" s="135"/>
      <c r="BS575" s="135"/>
      <c r="BT575" s="135"/>
      <c r="BU575" s="135"/>
      <c r="BV575" s="135"/>
      <c r="BW575" s="135"/>
      <c r="BX575" s="135"/>
      <c r="BY575" s="135"/>
      <c r="BZ575" s="135"/>
      <c r="CA575" s="135"/>
      <c r="CB575" s="135"/>
      <c r="CC575" s="135"/>
      <c r="CD575" s="135"/>
      <c r="CE575" s="135"/>
      <c r="CF575" s="135"/>
      <c r="CG575" s="135"/>
      <c r="CH575" s="135"/>
      <c r="CI575" s="135"/>
      <c r="CJ575" s="135"/>
      <c r="CK575" s="135"/>
      <c r="CL575" s="135"/>
      <c r="CM575" s="135"/>
      <c r="CN575" s="135"/>
      <c r="CO575" s="135"/>
      <c r="CP575" s="135"/>
      <c r="CQ575" s="135"/>
      <c r="CR575" s="135"/>
      <c r="CS575" s="135"/>
      <c r="CT575" s="135"/>
      <c r="CU575" s="135"/>
      <c r="CV575" s="135"/>
      <c r="CW575" s="135"/>
      <c r="CX575" s="135"/>
      <c r="CY575" s="135"/>
      <c r="CZ575" s="135"/>
      <c r="DA575" s="135"/>
      <c r="DB575" s="135"/>
      <c r="DC575" s="135"/>
      <c r="DD575" s="135"/>
      <c r="DE575" s="135"/>
      <c r="DF575" s="135"/>
      <c r="DG575" s="135"/>
      <c r="DH575" s="135"/>
      <c r="DI575" s="135"/>
      <c r="DJ575" s="135"/>
      <c r="DK575" s="135"/>
    </row>
    <row r="576" spans="1:115" s="136" customFormat="1" ht="25.5">
      <c r="A576" s="134"/>
      <c r="B576" s="80">
        <v>234</v>
      </c>
      <c r="C576" s="240" t="s">
        <v>4992</v>
      </c>
      <c r="D576" s="240" t="s">
        <v>3850</v>
      </c>
      <c r="E576" s="525"/>
      <c r="F576" s="525"/>
      <c r="G576" s="241" t="s">
        <v>748</v>
      </c>
      <c r="H576" s="240" t="s">
        <v>5145</v>
      </c>
      <c r="I576" s="241"/>
      <c r="J576" s="240"/>
      <c r="K576" s="233">
        <v>42814</v>
      </c>
      <c r="L576" s="240" t="s">
        <v>5029</v>
      </c>
      <c r="M576" s="134"/>
      <c r="N576" s="135"/>
      <c r="O576" s="135"/>
      <c r="P576" s="135"/>
      <c r="Q576" s="135"/>
      <c r="R576" s="135"/>
      <c r="S576" s="135"/>
      <c r="T576" s="135"/>
      <c r="U576" s="135"/>
      <c r="V576" s="135"/>
      <c r="W576" s="135"/>
      <c r="X576" s="135"/>
      <c r="Y576" s="135"/>
      <c r="Z576" s="135"/>
      <c r="AA576" s="135"/>
      <c r="AB576" s="135"/>
      <c r="AC576" s="135"/>
      <c r="AD576" s="135"/>
      <c r="AE576" s="135"/>
      <c r="AF576" s="135"/>
      <c r="AG576" s="135"/>
      <c r="AH576" s="135"/>
      <c r="AI576" s="135"/>
      <c r="AJ576" s="135"/>
      <c r="AK576" s="135"/>
      <c r="AL576" s="135"/>
      <c r="AM576" s="135"/>
      <c r="AN576" s="135"/>
      <c r="AO576" s="135"/>
      <c r="AP576" s="135"/>
      <c r="AQ576" s="135"/>
      <c r="AR576" s="135"/>
      <c r="AS576" s="135"/>
      <c r="AT576" s="135"/>
      <c r="AU576" s="135"/>
      <c r="AV576" s="135"/>
      <c r="AW576" s="135"/>
      <c r="AX576" s="135"/>
      <c r="AY576" s="135"/>
      <c r="AZ576" s="135"/>
      <c r="BA576" s="135"/>
      <c r="BB576" s="135"/>
      <c r="BC576" s="135"/>
      <c r="BD576" s="135"/>
      <c r="BE576" s="135"/>
      <c r="BF576" s="135"/>
      <c r="BG576" s="135"/>
      <c r="BH576" s="135"/>
      <c r="BI576" s="135"/>
      <c r="BJ576" s="135"/>
      <c r="BK576" s="135"/>
      <c r="BL576" s="135"/>
      <c r="BM576" s="135"/>
      <c r="BN576" s="135"/>
      <c r="BO576" s="135"/>
      <c r="BP576" s="135"/>
      <c r="BQ576" s="135"/>
      <c r="BR576" s="135"/>
      <c r="BS576" s="135"/>
      <c r="BT576" s="135"/>
      <c r="BU576" s="135"/>
      <c r="BV576" s="135"/>
      <c r="BW576" s="135"/>
      <c r="BX576" s="135"/>
      <c r="BY576" s="135"/>
      <c r="BZ576" s="135"/>
      <c r="CA576" s="135"/>
      <c r="CB576" s="135"/>
      <c r="CC576" s="135"/>
      <c r="CD576" s="135"/>
      <c r="CE576" s="135"/>
      <c r="CF576" s="135"/>
      <c r="CG576" s="135"/>
      <c r="CH576" s="135"/>
      <c r="CI576" s="135"/>
      <c r="CJ576" s="135"/>
      <c r="CK576" s="135"/>
      <c r="CL576" s="135"/>
      <c r="CM576" s="135"/>
      <c r="CN576" s="135"/>
      <c r="CO576" s="135"/>
      <c r="CP576" s="135"/>
      <c r="CQ576" s="135"/>
      <c r="CR576" s="135"/>
      <c r="CS576" s="135"/>
      <c r="CT576" s="135"/>
      <c r="CU576" s="135"/>
      <c r="CV576" s="135"/>
      <c r="CW576" s="135"/>
      <c r="CX576" s="135"/>
      <c r="CY576" s="135"/>
      <c r="CZ576" s="135"/>
      <c r="DA576" s="135"/>
      <c r="DB576" s="135"/>
      <c r="DC576" s="135"/>
      <c r="DD576" s="135"/>
      <c r="DE576" s="135"/>
      <c r="DF576" s="135"/>
      <c r="DG576" s="135"/>
      <c r="DH576" s="135"/>
      <c r="DI576" s="135"/>
      <c r="DJ576" s="135"/>
      <c r="DK576" s="135"/>
    </row>
    <row r="577" spans="1:115" s="136" customFormat="1" ht="25.5">
      <c r="A577" s="134"/>
      <c r="B577" s="80">
        <v>235</v>
      </c>
      <c r="C577" s="240" t="s">
        <v>4993</v>
      </c>
      <c r="D577" s="240" t="s">
        <v>4994</v>
      </c>
      <c r="E577" s="525"/>
      <c r="F577" s="525"/>
      <c r="G577" s="241" t="s">
        <v>735</v>
      </c>
      <c r="H577" s="240" t="s">
        <v>5145</v>
      </c>
      <c r="I577" s="241"/>
      <c r="J577" s="240"/>
      <c r="K577" s="233">
        <v>42814</v>
      </c>
      <c r="L577" s="240" t="s">
        <v>5030</v>
      </c>
      <c r="M577" s="134"/>
      <c r="N577" s="135"/>
      <c r="O577" s="135"/>
      <c r="P577" s="135"/>
      <c r="Q577" s="135"/>
      <c r="R577" s="135"/>
      <c r="S577" s="135"/>
      <c r="T577" s="135"/>
      <c r="U577" s="135"/>
      <c r="V577" s="135"/>
      <c r="W577" s="135"/>
      <c r="X577" s="135"/>
      <c r="Y577" s="135"/>
      <c r="Z577" s="135"/>
      <c r="AA577" s="135"/>
      <c r="AB577" s="135"/>
      <c r="AC577" s="135"/>
      <c r="AD577" s="135"/>
      <c r="AE577" s="135"/>
      <c r="AF577" s="135"/>
      <c r="AG577" s="135"/>
      <c r="AH577" s="135"/>
      <c r="AI577" s="135"/>
      <c r="AJ577" s="135"/>
      <c r="AK577" s="135"/>
      <c r="AL577" s="135"/>
      <c r="AM577" s="135"/>
      <c r="AN577" s="135"/>
      <c r="AO577" s="135"/>
      <c r="AP577" s="135"/>
      <c r="AQ577" s="135"/>
      <c r="AR577" s="135"/>
      <c r="AS577" s="135"/>
      <c r="AT577" s="135"/>
      <c r="AU577" s="135"/>
      <c r="AV577" s="135"/>
      <c r="AW577" s="135"/>
      <c r="AX577" s="135"/>
      <c r="AY577" s="135"/>
      <c r="AZ577" s="135"/>
      <c r="BA577" s="135"/>
      <c r="BB577" s="135"/>
      <c r="BC577" s="135"/>
      <c r="BD577" s="135"/>
      <c r="BE577" s="135"/>
      <c r="BF577" s="135"/>
      <c r="BG577" s="135"/>
      <c r="BH577" s="135"/>
      <c r="BI577" s="135"/>
      <c r="BJ577" s="135"/>
      <c r="BK577" s="135"/>
      <c r="BL577" s="135"/>
      <c r="BM577" s="135"/>
      <c r="BN577" s="135"/>
      <c r="BO577" s="135"/>
      <c r="BP577" s="135"/>
      <c r="BQ577" s="135"/>
      <c r="BR577" s="135"/>
      <c r="BS577" s="135"/>
      <c r="BT577" s="135"/>
      <c r="BU577" s="135"/>
      <c r="BV577" s="135"/>
      <c r="BW577" s="135"/>
      <c r="BX577" s="135"/>
      <c r="BY577" s="135"/>
      <c r="BZ577" s="135"/>
      <c r="CA577" s="135"/>
      <c r="CB577" s="135"/>
      <c r="CC577" s="135"/>
      <c r="CD577" s="135"/>
      <c r="CE577" s="135"/>
      <c r="CF577" s="135"/>
      <c r="CG577" s="135"/>
      <c r="CH577" s="135"/>
      <c r="CI577" s="135"/>
      <c r="CJ577" s="135"/>
      <c r="CK577" s="135"/>
      <c r="CL577" s="135"/>
      <c r="CM577" s="135"/>
      <c r="CN577" s="135"/>
      <c r="CO577" s="135"/>
      <c r="CP577" s="135"/>
      <c r="CQ577" s="135"/>
      <c r="CR577" s="135"/>
      <c r="CS577" s="135"/>
      <c r="CT577" s="135"/>
      <c r="CU577" s="135"/>
      <c r="CV577" s="135"/>
      <c r="CW577" s="135"/>
      <c r="CX577" s="135"/>
      <c r="CY577" s="135"/>
      <c r="CZ577" s="135"/>
      <c r="DA577" s="135"/>
      <c r="DB577" s="135"/>
      <c r="DC577" s="135"/>
      <c r="DD577" s="135"/>
      <c r="DE577" s="135"/>
      <c r="DF577" s="135"/>
      <c r="DG577" s="135"/>
      <c r="DH577" s="135"/>
      <c r="DI577" s="135"/>
      <c r="DJ577" s="135"/>
      <c r="DK577" s="135"/>
    </row>
    <row r="578" spans="1:115" s="136" customFormat="1" ht="25.5">
      <c r="A578" s="134"/>
      <c r="B578" s="80">
        <v>236</v>
      </c>
      <c r="C578" s="240" t="s">
        <v>4995</v>
      </c>
      <c r="D578" s="240" t="s">
        <v>4996</v>
      </c>
      <c r="E578" s="525"/>
      <c r="F578" s="525"/>
      <c r="G578" s="241" t="s">
        <v>4997</v>
      </c>
      <c r="H578" s="240" t="s">
        <v>5145</v>
      </c>
      <c r="I578" s="241"/>
      <c r="J578" s="240"/>
      <c r="K578" s="233">
        <v>42814</v>
      </c>
      <c r="L578" s="240" t="s">
        <v>5031</v>
      </c>
      <c r="M578" s="134"/>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c r="AI578" s="135"/>
      <c r="AJ578" s="135"/>
      <c r="AK578" s="135"/>
      <c r="AL578" s="135"/>
      <c r="AM578" s="135"/>
      <c r="AN578" s="135"/>
      <c r="AO578" s="135"/>
      <c r="AP578" s="135"/>
      <c r="AQ578" s="135"/>
      <c r="AR578" s="135"/>
      <c r="AS578" s="135"/>
      <c r="AT578" s="135"/>
      <c r="AU578" s="135"/>
      <c r="AV578" s="135"/>
      <c r="AW578" s="135"/>
      <c r="AX578" s="135"/>
      <c r="AY578" s="135"/>
      <c r="AZ578" s="135"/>
      <c r="BA578" s="135"/>
      <c r="BB578" s="135"/>
      <c r="BC578" s="135"/>
      <c r="BD578" s="135"/>
      <c r="BE578" s="135"/>
      <c r="BF578" s="135"/>
      <c r="BG578" s="135"/>
      <c r="BH578" s="135"/>
      <c r="BI578" s="135"/>
      <c r="BJ578" s="135"/>
      <c r="BK578" s="135"/>
      <c r="BL578" s="135"/>
      <c r="BM578" s="135"/>
      <c r="BN578" s="135"/>
      <c r="BO578" s="135"/>
      <c r="BP578" s="135"/>
      <c r="BQ578" s="135"/>
      <c r="BR578" s="135"/>
      <c r="BS578" s="135"/>
      <c r="BT578" s="135"/>
      <c r="BU578" s="135"/>
      <c r="BV578" s="135"/>
      <c r="BW578" s="135"/>
      <c r="BX578" s="135"/>
      <c r="BY578" s="135"/>
      <c r="BZ578" s="135"/>
      <c r="CA578" s="135"/>
      <c r="CB578" s="135"/>
      <c r="CC578" s="135"/>
      <c r="CD578" s="135"/>
      <c r="CE578" s="135"/>
      <c r="CF578" s="135"/>
      <c r="CG578" s="135"/>
      <c r="CH578" s="135"/>
      <c r="CI578" s="135"/>
      <c r="CJ578" s="135"/>
      <c r="CK578" s="135"/>
      <c r="CL578" s="135"/>
      <c r="CM578" s="135"/>
      <c r="CN578" s="135"/>
      <c r="CO578" s="135"/>
      <c r="CP578" s="135"/>
      <c r="CQ578" s="135"/>
      <c r="CR578" s="135"/>
      <c r="CS578" s="135"/>
      <c r="CT578" s="135"/>
      <c r="CU578" s="135"/>
      <c r="CV578" s="135"/>
      <c r="CW578" s="135"/>
      <c r="CX578" s="135"/>
      <c r="CY578" s="135"/>
      <c r="CZ578" s="135"/>
      <c r="DA578" s="135"/>
      <c r="DB578" s="135"/>
      <c r="DC578" s="135"/>
      <c r="DD578" s="135"/>
      <c r="DE578" s="135"/>
      <c r="DF578" s="135"/>
      <c r="DG578" s="135"/>
      <c r="DH578" s="135"/>
      <c r="DI578" s="135"/>
      <c r="DJ578" s="135"/>
      <c r="DK578" s="135"/>
    </row>
    <row r="579" spans="1:115" s="136" customFormat="1" ht="25.5">
      <c r="A579" s="134"/>
      <c r="B579" s="80">
        <v>237</v>
      </c>
      <c r="C579" s="240" t="s">
        <v>4998</v>
      </c>
      <c r="D579" s="240" t="s">
        <v>4999</v>
      </c>
      <c r="E579" s="525"/>
      <c r="F579" s="525"/>
      <c r="G579" s="241" t="s">
        <v>4038</v>
      </c>
      <c r="H579" s="240" t="s">
        <v>5145</v>
      </c>
      <c r="I579" s="241"/>
      <c r="J579" s="240"/>
      <c r="K579" s="233">
        <v>42815</v>
      </c>
      <c r="L579" s="240" t="s">
        <v>5032</v>
      </c>
      <c r="M579" s="134"/>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5"/>
      <c r="AK579" s="135"/>
      <c r="AL579" s="135"/>
      <c r="AM579" s="135"/>
      <c r="AN579" s="135"/>
      <c r="AO579" s="135"/>
      <c r="AP579" s="135"/>
      <c r="AQ579" s="135"/>
      <c r="AR579" s="135"/>
      <c r="AS579" s="135"/>
      <c r="AT579" s="135"/>
      <c r="AU579" s="135"/>
      <c r="AV579" s="135"/>
      <c r="AW579" s="135"/>
      <c r="AX579" s="135"/>
      <c r="AY579" s="135"/>
      <c r="AZ579" s="135"/>
      <c r="BA579" s="135"/>
      <c r="BB579" s="135"/>
      <c r="BC579" s="135"/>
      <c r="BD579" s="135"/>
      <c r="BE579" s="135"/>
      <c r="BF579" s="135"/>
      <c r="BG579" s="135"/>
      <c r="BH579" s="135"/>
      <c r="BI579" s="135"/>
      <c r="BJ579" s="135"/>
      <c r="BK579" s="135"/>
      <c r="BL579" s="135"/>
      <c r="BM579" s="135"/>
      <c r="BN579" s="135"/>
      <c r="BO579" s="135"/>
      <c r="BP579" s="135"/>
      <c r="BQ579" s="135"/>
      <c r="BR579" s="135"/>
      <c r="BS579" s="135"/>
      <c r="BT579" s="135"/>
      <c r="BU579" s="135"/>
      <c r="BV579" s="135"/>
      <c r="BW579" s="135"/>
      <c r="BX579" s="135"/>
      <c r="BY579" s="135"/>
      <c r="BZ579" s="135"/>
      <c r="CA579" s="135"/>
      <c r="CB579" s="135"/>
      <c r="CC579" s="135"/>
      <c r="CD579" s="135"/>
      <c r="CE579" s="135"/>
      <c r="CF579" s="135"/>
      <c r="CG579" s="135"/>
      <c r="CH579" s="135"/>
      <c r="CI579" s="135"/>
      <c r="CJ579" s="135"/>
      <c r="CK579" s="135"/>
      <c r="CL579" s="135"/>
      <c r="CM579" s="135"/>
      <c r="CN579" s="135"/>
      <c r="CO579" s="135"/>
      <c r="CP579" s="135"/>
      <c r="CQ579" s="135"/>
      <c r="CR579" s="135"/>
      <c r="CS579" s="135"/>
      <c r="CT579" s="135"/>
      <c r="CU579" s="135"/>
      <c r="CV579" s="135"/>
      <c r="CW579" s="135"/>
      <c r="CX579" s="135"/>
      <c r="CY579" s="135"/>
      <c r="CZ579" s="135"/>
      <c r="DA579" s="135"/>
      <c r="DB579" s="135"/>
      <c r="DC579" s="135"/>
      <c r="DD579" s="135"/>
      <c r="DE579" s="135"/>
      <c r="DF579" s="135"/>
      <c r="DG579" s="135"/>
      <c r="DH579" s="135"/>
      <c r="DI579" s="135"/>
      <c r="DJ579" s="135"/>
      <c r="DK579" s="135"/>
    </row>
    <row r="580" spans="1:115" s="136" customFormat="1" ht="25.5">
      <c r="A580" s="134"/>
      <c r="B580" s="80">
        <v>238</v>
      </c>
      <c r="C580" s="240" t="s">
        <v>5000</v>
      </c>
      <c r="D580" s="240" t="s">
        <v>4996</v>
      </c>
      <c r="E580" s="525"/>
      <c r="F580" s="525"/>
      <c r="G580" s="241" t="s">
        <v>748</v>
      </c>
      <c r="H580" s="240" t="s">
        <v>5145</v>
      </c>
      <c r="I580" s="241"/>
      <c r="J580" s="240"/>
      <c r="K580" s="233">
        <v>42815</v>
      </c>
      <c r="L580" s="240" t="s">
        <v>5033</v>
      </c>
      <c r="M580" s="134"/>
      <c r="N580" s="135"/>
      <c r="O580" s="135"/>
      <c r="P580" s="135"/>
      <c r="Q580" s="135"/>
      <c r="R580" s="135"/>
      <c r="S580" s="135"/>
      <c r="T580" s="135"/>
      <c r="U580" s="135"/>
      <c r="V580" s="135"/>
      <c r="W580" s="135"/>
      <c r="X580" s="135"/>
      <c r="Y580" s="135"/>
      <c r="Z580" s="135"/>
      <c r="AA580" s="135"/>
      <c r="AB580" s="135"/>
      <c r="AC580" s="135"/>
      <c r="AD580" s="135"/>
      <c r="AE580" s="135"/>
      <c r="AF580" s="135"/>
      <c r="AG580" s="135"/>
      <c r="AH580" s="135"/>
      <c r="AI580" s="135"/>
      <c r="AJ580" s="135"/>
      <c r="AK580" s="135"/>
      <c r="AL580" s="135"/>
      <c r="AM580" s="135"/>
      <c r="AN580" s="135"/>
      <c r="AO580" s="135"/>
      <c r="AP580" s="135"/>
      <c r="AQ580" s="135"/>
      <c r="AR580" s="135"/>
      <c r="AS580" s="135"/>
      <c r="AT580" s="135"/>
      <c r="AU580" s="135"/>
      <c r="AV580" s="135"/>
      <c r="AW580" s="135"/>
      <c r="AX580" s="135"/>
      <c r="AY580" s="135"/>
      <c r="AZ580" s="135"/>
      <c r="BA580" s="135"/>
      <c r="BB580" s="135"/>
      <c r="BC580" s="135"/>
      <c r="BD580" s="135"/>
      <c r="BE580" s="135"/>
      <c r="BF580" s="135"/>
      <c r="BG580" s="135"/>
      <c r="BH580" s="135"/>
      <c r="BI580" s="135"/>
      <c r="BJ580" s="135"/>
      <c r="BK580" s="135"/>
      <c r="BL580" s="135"/>
      <c r="BM580" s="135"/>
      <c r="BN580" s="135"/>
      <c r="BO580" s="135"/>
      <c r="BP580" s="135"/>
      <c r="BQ580" s="135"/>
      <c r="BR580" s="135"/>
      <c r="BS580" s="135"/>
      <c r="BT580" s="135"/>
      <c r="BU580" s="135"/>
      <c r="BV580" s="135"/>
      <c r="BW580" s="135"/>
      <c r="BX580" s="135"/>
      <c r="BY580" s="135"/>
      <c r="BZ580" s="135"/>
      <c r="CA580" s="135"/>
      <c r="CB580" s="135"/>
      <c r="CC580" s="135"/>
      <c r="CD580" s="135"/>
      <c r="CE580" s="135"/>
      <c r="CF580" s="135"/>
      <c r="CG580" s="135"/>
      <c r="CH580" s="135"/>
      <c r="CI580" s="135"/>
      <c r="CJ580" s="135"/>
      <c r="CK580" s="135"/>
      <c r="CL580" s="135"/>
      <c r="CM580" s="135"/>
      <c r="CN580" s="135"/>
      <c r="CO580" s="135"/>
      <c r="CP580" s="135"/>
      <c r="CQ580" s="135"/>
      <c r="CR580" s="135"/>
      <c r="CS580" s="135"/>
      <c r="CT580" s="135"/>
      <c r="CU580" s="135"/>
      <c r="CV580" s="135"/>
      <c r="CW580" s="135"/>
      <c r="CX580" s="135"/>
      <c r="CY580" s="135"/>
      <c r="CZ580" s="135"/>
      <c r="DA580" s="135"/>
      <c r="DB580" s="135"/>
      <c r="DC580" s="135"/>
      <c r="DD580" s="135"/>
      <c r="DE580" s="135"/>
      <c r="DF580" s="135"/>
      <c r="DG580" s="135"/>
      <c r="DH580" s="135"/>
      <c r="DI580" s="135"/>
      <c r="DJ580" s="135"/>
      <c r="DK580" s="135"/>
    </row>
    <row r="581" spans="1:115" s="136" customFormat="1" ht="25.5">
      <c r="A581" s="134"/>
      <c r="B581" s="80">
        <v>239</v>
      </c>
      <c r="C581" s="240" t="s">
        <v>160</v>
      </c>
      <c r="D581" s="240" t="s">
        <v>3850</v>
      </c>
      <c r="E581" s="525"/>
      <c r="F581" s="525"/>
      <c r="G581" s="241" t="s">
        <v>735</v>
      </c>
      <c r="H581" s="240" t="s">
        <v>5145</v>
      </c>
      <c r="I581" s="241"/>
      <c r="J581" s="240"/>
      <c r="K581" s="233">
        <v>42815</v>
      </c>
      <c r="L581" s="240" t="s">
        <v>5034</v>
      </c>
      <c r="M581" s="134"/>
      <c r="N581" s="135"/>
      <c r="O581" s="135"/>
      <c r="P581" s="135"/>
      <c r="Q581" s="135"/>
      <c r="R581" s="135"/>
      <c r="S581" s="135"/>
      <c r="T581" s="135"/>
      <c r="U581" s="135"/>
      <c r="V581" s="135"/>
      <c r="W581" s="135"/>
      <c r="X581" s="135"/>
      <c r="Y581" s="135"/>
      <c r="Z581" s="135"/>
      <c r="AA581" s="135"/>
      <c r="AB581" s="135"/>
      <c r="AC581" s="135"/>
      <c r="AD581" s="135"/>
      <c r="AE581" s="135"/>
      <c r="AF581" s="135"/>
      <c r="AG581" s="135"/>
      <c r="AH581" s="135"/>
      <c r="AI581" s="135"/>
      <c r="AJ581" s="135"/>
      <c r="AK581" s="135"/>
      <c r="AL581" s="135"/>
      <c r="AM581" s="135"/>
      <c r="AN581" s="135"/>
      <c r="AO581" s="135"/>
      <c r="AP581" s="135"/>
      <c r="AQ581" s="135"/>
      <c r="AR581" s="135"/>
      <c r="AS581" s="135"/>
      <c r="AT581" s="135"/>
      <c r="AU581" s="135"/>
      <c r="AV581" s="135"/>
      <c r="AW581" s="135"/>
      <c r="AX581" s="135"/>
      <c r="AY581" s="135"/>
      <c r="AZ581" s="135"/>
      <c r="BA581" s="135"/>
      <c r="BB581" s="135"/>
      <c r="BC581" s="135"/>
      <c r="BD581" s="135"/>
      <c r="BE581" s="135"/>
      <c r="BF581" s="135"/>
      <c r="BG581" s="135"/>
      <c r="BH581" s="135"/>
      <c r="BI581" s="135"/>
      <c r="BJ581" s="135"/>
      <c r="BK581" s="135"/>
      <c r="BL581" s="135"/>
      <c r="BM581" s="135"/>
      <c r="BN581" s="135"/>
      <c r="BO581" s="135"/>
      <c r="BP581" s="135"/>
      <c r="BQ581" s="135"/>
      <c r="BR581" s="135"/>
      <c r="BS581" s="135"/>
      <c r="BT581" s="135"/>
      <c r="BU581" s="135"/>
      <c r="BV581" s="135"/>
      <c r="BW581" s="135"/>
      <c r="BX581" s="135"/>
      <c r="BY581" s="135"/>
      <c r="BZ581" s="135"/>
      <c r="CA581" s="135"/>
      <c r="CB581" s="135"/>
      <c r="CC581" s="135"/>
      <c r="CD581" s="135"/>
      <c r="CE581" s="135"/>
      <c r="CF581" s="135"/>
      <c r="CG581" s="135"/>
      <c r="CH581" s="135"/>
      <c r="CI581" s="135"/>
      <c r="CJ581" s="135"/>
      <c r="CK581" s="135"/>
      <c r="CL581" s="135"/>
      <c r="CM581" s="135"/>
      <c r="CN581" s="135"/>
      <c r="CO581" s="135"/>
      <c r="CP581" s="135"/>
      <c r="CQ581" s="135"/>
      <c r="CR581" s="135"/>
      <c r="CS581" s="135"/>
      <c r="CT581" s="135"/>
      <c r="CU581" s="135"/>
      <c r="CV581" s="135"/>
      <c r="CW581" s="135"/>
      <c r="CX581" s="135"/>
      <c r="CY581" s="135"/>
      <c r="CZ581" s="135"/>
      <c r="DA581" s="135"/>
      <c r="DB581" s="135"/>
      <c r="DC581" s="135"/>
      <c r="DD581" s="135"/>
      <c r="DE581" s="135"/>
      <c r="DF581" s="135"/>
      <c r="DG581" s="135"/>
      <c r="DH581" s="135"/>
      <c r="DI581" s="135"/>
      <c r="DJ581" s="135"/>
      <c r="DK581" s="135"/>
    </row>
    <row r="582" spans="1:115" s="136" customFormat="1" ht="25.5">
      <c r="A582" s="134"/>
      <c r="B582" s="80">
        <v>240</v>
      </c>
      <c r="C582" s="240" t="s">
        <v>5001</v>
      </c>
      <c r="D582" s="240" t="s">
        <v>3850</v>
      </c>
      <c r="E582" s="525"/>
      <c r="F582" s="525"/>
      <c r="G582" s="241" t="s">
        <v>735</v>
      </c>
      <c r="H582" s="240" t="s">
        <v>5145</v>
      </c>
      <c r="I582" s="241"/>
      <c r="J582" s="240"/>
      <c r="K582" s="233">
        <v>42815</v>
      </c>
      <c r="L582" s="240" t="s">
        <v>5035</v>
      </c>
      <c r="M582" s="134"/>
      <c r="N582" s="135"/>
      <c r="O582" s="135"/>
      <c r="P582" s="135"/>
      <c r="Q582" s="135"/>
      <c r="R582" s="135"/>
      <c r="S582" s="135"/>
      <c r="T582" s="135"/>
      <c r="U582" s="135"/>
      <c r="V582" s="135"/>
      <c r="W582" s="135"/>
      <c r="X582" s="135"/>
      <c r="Y582" s="135"/>
      <c r="Z582" s="135"/>
      <c r="AA582" s="135"/>
      <c r="AB582" s="135"/>
      <c r="AC582" s="135"/>
      <c r="AD582" s="135"/>
      <c r="AE582" s="135"/>
      <c r="AF582" s="135"/>
      <c r="AG582" s="135"/>
      <c r="AH582" s="135"/>
      <c r="AI582" s="135"/>
      <c r="AJ582" s="135"/>
      <c r="AK582" s="135"/>
      <c r="AL582" s="135"/>
      <c r="AM582" s="135"/>
      <c r="AN582" s="135"/>
      <c r="AO582" s="135"/>
      <c r="AP582" s="135"/>
      <c r="AQ582" s="135"/>
      <c r="AR582" s="135"/>
      <c r="AS582" s="135"/>
      <c r="AT582" s="135"/>
      <c r="AU582" s="135"/>
      <c r="AV582" s="135"/>
      <c r="AW582" s="135"/>
      <c r="AX582" s="135"/>
      <c r="AY582" s="135"/>
      <c r="AZ582" s="135"/>
      <c r="BA582" s="135"/>
      <c r="BB582" s="135"/>
      <c r="BC582" s="135"/>
      <c r="BD582" s="135"/>
      <c r="BE582" s="135"/>
      <c r="BF582" s="135"/>
      <c r="BG582" s="135"/>
      <c r="BH582" s="135"/>
      <c r="BI582" s="135"/>
      <c r="BJ582" s="135"/>
      <c r="BK582" s="135"/>
      <c r="BL582" s="135"/>
      <c r="BM582" s="135"/>
      <c r="BN582" s="135"/>
      <c r="BO582" s="135"/>
      <c r="BP582" s="135"/>
      <c r="BQ582" s="135"/>
      <c r="BR582" s="135"/>
      <c r="BS582" s="135"/>
      <c r="BT582" s="135"/>
      <c r="BU582" s="135"/>
      <c r="BV582" s="135"/>
      <c r="BW582" s="135"/>
      <c r="BX582" s="135"/>
      <c r="BY582" s="135"/>
      <c r="BZ582" s="135"/>
      <c r="CA582" s="135"/>
      <c r="CB582" s="135"/>
      <c r="CC582" s="135"/>
      <c r="CD582" s="135"/>
      <c r="CE582" s="135"/>
      <c r="CF582" s="135"/>
      <c r="CG582" s="135"/>
      <c r="CH582" s="135"/>
      <c r="CI582" s="135"/>
      <c r="CJ582" s="135"/>
      <c r="CK582" s="135"/>
      <c r="CL582" s="135"/>
      <c r="CM582" s="135"/>
      <c r="CN582" s="135"/>
      <c r="CO582" s="135"/>
      <c r="CP582" s="135"/>
      <c r="CQ582" s="135"/>
      <c r="CR582" s="135"/>
      <c r="CS582" s="135"/>
      <c r="CT582" s="135"/>
      <c r="CU582" s="135"/>
      <c r="CV582" s="135"/>
      <c r="CW582" s="135"/>
      <c r="CX582" s="135"/>
      <c r="CY582" s="135"/>
      <c r="CZ582" s="135"/>
      <c r="DA582" s="135"/>
      <c r="DB582" s="135"/>
      <c r="DC582" s="135"/>
      <c r="DD582" s="135"/>
      <c r="DE582" s="135"/>
      <c r="DF582" s="135"/>
      <c r="DG582" s="135"/>
      <c r="DH582" s="135"/>
      <c r="DI582" s="135"/>
      <c r="DJ582" s="135"/>
      <c r="DK582" s="135"/>
    </row>
    <row r="583" spans="1:115" s="136" customFormat="1" ht="25.5">
      <c r="A583" s="134"/>
      <c r="B583" s="80">
        <v>241</v>
      </c>
      <c r="C583" s="240" t="s">
        <v>1328</v>
      </c>
      <c r="D583" s="240" t="s">
        <v>3850</v>
      </c>
      <c r="E583" s="526"/>
      <c r="F583" s="526"/>
      <c r="G583" s="241" t="s">
        <v>735</v>
      </c>
      <c r="H583" s="240" t="s">
        <v>5145</v>
      </c>
      <c r="I583" s="241"/>
      <c r="J583" s="240"/>
      <c r="K583" s="233">
        <v>42815</v>
      </c>
      <c r="L583" s="240" t="s">
        <v>5036</v>
      </c>
      <c r="M583" s="134"/>
      <c r="N583" s="135"/>
      <c r="O583" s="135"/>
      <c r="P583" s="135"/>
      <c r="Q583" s="135"/>
      <c r="R583" s="135"/>
      <c r="S583" s="135"/>
      <c r="T583" s="135"/>
      <c r="U583" s="135"/>
      <c r="V583" s="135"/>
      <c r="W583" s="135"/>
      <c r="X583" s="135"/>
      <c r="Y583" s="135"/>
      <c r="Z583" s="135"/>
      <c r="AA583" s="135"/>
      <c r="AB583" s="135"/>
      <c r="AC583" s="135"/>
      <c r="AD583" s="135"/>
      <c r="AE583" s="135"/>
      <c r="AF583" s="135"/>
      <c r="AG583" s="135"/>
      <c r="AH583" s="135"/>
      <c r="AI583" s="135"/>
      <c r="AJ583" s="135"/>
      <c r="AK583" s="135"/>
      <c r="AL583" s="135"/>
      <c r="AM583" s="135"/>
      <c r="AN583" s="135"/>
      <c r="AO583" s="135"/>
      <c r="AP583" s="135"/>
      <c r="AQ583" s="135"/>
      <c r="AR583" s="135"/>
      <c r="AS583" s="135"/>
      <c r="AT583" s="135"/>
      <c r="AU583" s="135"/>
      <c r="AV583" s="135"/>
      <c r="AW583" s="135"/>
      <c r="AX583" s="135"/>
      <c r="AY583" s="135"/>
      <c r="AZ583" s="135"/>
      <c r="BA583" s="135"/>
      <c r="BB583" s="135"/>
      <c r="BC583" s="135"/>
      <c r="BD583" s="135"/>
      <c r="BE583" s="135"/>
      <c r="BF583" s="135"/>
      <c r="BG583" s="135"/>
      <c r="BH583" s="135"/>
      <c r="BI583" s="135"/>
      <c r="BJ583" s="135"/>
      <c r="BK583" s="135"/>
      <c r="BL583" s="135"/>
      <c r="BM583" s="135"/>
      <c r="BN583" s="135"/>
      <c r="BO583" s="135"/>
      <c r="BP583" s="135"/>
      <c r="BQ583" s="135"/>
      <c r="BR583" s="135"/>
      <c r="BS583" s="135"/>
      <c r="BT583" s="135"/>
      <c r="BU583" s="135"/>
      <c r="BV583" s="135"/>
      <c r="BW583" s="135"/>
      <c r="BX583" s="135"/>
      <c r="BY583" s="135"/>
      <c r="BZ583" s="135"/>
      <c r="CA583" s="135"/>
      <c r="CB583" s="135"/>
      <c r="CC583" s="135"/>
      <c r="CD583" s="135"/>
      <c r="CE583" s="135"/>
      <c r="CF583" s="135"/>
      <c r="CG583" s="135"/>
      <c r="CH583" s="135"/>
      <c r="CI583" s="135"/>
      <c r="CJ583" s="135"/>
      <c r="CK583" s="135"/>
      <c r="CL583" s="135"/>
      <c r="CM583" s="135"/>
      <c r="CN583" s="135"/>
      <c r="CO583" s="135"/>
      <c r="CP583" s="135"/>
      <c r="CQ583" s="135"/>
      <c r="CR583" s="135"/>
      <c r="CS583" s="135"/>
      <c r="CT583" s="135"/>
      <c r="CU583" s="135"/>
      <c r="CV583" s="135"/>
      <c r="CW583" s="135"/>
      <c r="CX583" s="135"/>
      <c r="CY583" s="135"/>
      <c r="CZ583" s="135"/>
      <c r="DA583" s="135"/>
      <c r="DB583" s="135"/>
      <c r="DC583" s="135"/>
      <c r="DD583" s="135"/>
      <c r="DE583" s="135"/>
      <c r="DF583" s="135"/>
      <c r="DG583" s="135"/>
      <c r="DH583" s="135"/>
      <c r="DI583" s="135"/>
      <c r="DJ583" s="135"/>
      <c r="DK583" s="135"/>
    </row>
    <row r="584" spans="1:115" s="136" customFormat="1" ht="25.5">
      <c r="A584" s="134"/>
      <c r="B584" s="80">
        <v>242</v>
      </c>
      <c r="C584" s="240" t="s">
        <v>4962</v>
      </c>
      <c r="D584" s="240" t="s">
        <v>5636</v>
      </c>
      <c r="E584" s="242" t="s">
        <v>5639</v>
      </c>
      <c r="F584" s="242" t="s">
        <v>5640</v>
      </c>
      <c r="G584" s="241" t="s">
        <v>5641</v>
      </c>
      <c r="H584" s="240" t="s">
        <v>5145</v>
      </c>
      <c r="I584" s="241"/>
      <c r="J584" s="240"/>
      <c r="K584" s="243">
        <v>42738</v>
      </c>
      <c r="L584" s="240" t="s">
        <v>5642</v>
      </c>
      <c r="M584" s="134"/>
      <c r="N584" s="135"/>
      <c r="O584" s="135"/>
      <c r="P584" s="135"/>
      <c r="Q584" s="135"/>
      <c r="R584" s="135"/>
      <c r="S584" s="135"/>
      <c r="T584" s="135"/>
      <c r="U584" s="135"/>
      <c r="V584" s="135"/>
      <c r="W584" s="135"/>
      <c r="X584" s="135"/>
      <c r="Y584" s="135"/>
      <c r="Z584" s="135"/>
      <c r="AA584" s="135"/>
      <c r="AB584" s="135"/>
      <c r="AC584" s="135"/>
      <c r="AD584" s="135"/>
      <c r="AE584" s="135"/>
      <c r="AF584" s="135"/>
      <c r="AG584" s="135"/>
      <c r="AH584" s="135"/>
      <c r="AI584" s="135"/>
      <c r="AJ584" s="135"/>
      <c r="AK584" s="135"/>
      <c r="AL584" s="135"/>
      <c r="AM584" s="135"/>
      <c r="AN584" s="135"/>
      <c r="AO584" s="135"/>
      <c r="AP584" s="135"/>
      <c r="AQ584" s="135"/>
      <c r="AR584" s="135"/>
      <c r="AS584" s="135"/>
      <c r="AT584" s="135"/>
      <c r="AU584" s="135"/>
      <c r="AV584" s="135"/>
      <c r="AW584" s="135"/>
      <c r="AX584" s="135"/>
      <c r="AY584" s="135"/>
      <c r="AZ584" s="135"/>
      <c r="BA584" s="135"/>
      <c r="BB584" s="135"/>
      <c r="BC584" s="135"/>
      <c r="BD584" s="135"/>
      <c r="BE584" s="135"/>
      <c r="BF584" s="135"/>
      <c r="BG584" s="135"/>
      <c r="BH584" s="135"/>
      <c r="BI584" s="135"/>
      <c r="BJ584" s="135"/>
      <c r="BK584" s="135"/>
      <c r="BL584" s="135"/>
      <c r="BM584" s="135"/>
      <c r="BN584" s="135"/>
      <c r="BO584" s="135"/>
      <c r="BP584" s="135"/>
      <c r="BQ584" s="135"/>
      <c r="BR584" s="135"/>
      <c r="BS584" s="135"/>
      <c r="BT584" s="135"/>
      <c r="BU584" s="135"/>
      <c r="BV584" s="135"/>
      <c r="BW584" s="135"/>
      <c r="BX584" s="135"/>
      <c r="BY584" s="135"/>
      <c r="BZ584" s="135"/>
      <c r="CA584" s="135"/>
      <c r="CB584" s="135"/>
      <c r="CC584" s="135"/>
      <c r="CD584" s="135"/>
      <c r="CE584" s="135"/>
      <c r="CF584" s="135"/>
      <c r="CG584" s="135"/>
      <c r="CH584" s="135"/>
      <c r="CI584" s="135"/>
      <c r="CJ584" s="135"/>
      <c r="CK584" s="135"/>
      <c r="CL584" s="135"/>
      <c r="CM584" s="135"/>
      <c r="CN584" s="135"/>
      <c r="CO584" s="135"/>
      <c r="CP584" s="135"/>
      <c r="CQ584" s="135"/>
      <c r="CR584" s="135"/>
      <c r="CS584" s="135"/>
      <c r="CT584" s="135"/>
      <c r="CU584" s="135"/>
      <c r="CV584" s="135"/>
      <c r="CW584" s="135"/>
      <c r="CX584" s="135"/>
      <c r="CY584" s="135"/>
      <c r="CZ584" s="135"/>
      <c r="DA584" s="135"/>
      <c r="DB584" s="135"/>
      <c r="DC584" s="135"/>
      <c r="DD584" s="135"/>
      <c r="DE584" s="135"/>
      <c r="DF584" s="135"/>
      <c r="DG584" s="135"/>
      <c r="DH584" s="135"/>
      <c r="DI584" s="135"/>
      <c r="DJ584" s="135"/>
      <c r="DK584" s="135"/>
    </row>
    <row r="585" spans="1:115" s="136" customFormat="1" ht="25.5">
      <c r="A585" s="134"/>
      <c r="B585" s="80">
        <v>243</v>
      </c>
      <c r="C585" s="240" t="s">
        <v>4957</v>
      </c>
      <c r="D585" s="240" t="s">
        <v>5637</v>
      </c>
      <c r="E585" s="242" t="s">
        <v>5643</v>
      </c>
      <c r="F585" s="242" t="s">
        <v>5644</v>
      </c>
      <c r="G585" s="241" t="s">
        <v>5645</v>
      </c>
      <c r="H585" s="240" t="s">
        <v>5145</v>
      </c>
      <c r="I585" s="241"/>
      <c r="J585" s="240"/>
      <c r="K585" s="243">
        <v>42738</v>
      </c>
      <c r="L585" s="240" t="s">
        <v>5646</v>
      </c>
      <c r="M585" s="134"/>
      <c r="N585" s="135"/>
      <c r="O585" s="135"/>
      <c r="P585" s="135"/>
      <c r="Q585" s="135"/>
      <c r="R585" s="135"/>
      <c r="S585" s="135"/>
      <c r="T585" s="135"/>
      <c r="U585" s="135"/>
      <c r="V585" s="135"/>
      <c r="W585" s="135"/>
      <c r="X585" s="135"/>
      <c r="Y585" s="135"/>
      <c r="Z585" s="135"/>
      <c r="AA585" s="135"/>
      <c r="AB585" s="135"/>
      <c r="AC585" s="135"/>
      <c r="AD585" s="135"/>
      <c r="AE585" s="135"/>
      <c r="AF585" s="135"/>
      <c r="AG585" s="135"/>
      <c r="AH585" s="135"/>
      <c r="AI585" s="135"/>
      <c r="AJ585" s="135"/>
      <c r="AK585" s="135"/>
      <c r="AL585" s="135"/>
      <c r="AM585" s="135"/>
      <c r="AN585" s="135"/>
      <c r="AO585" s="135"/>
      <c r="AP585" s="135"/>
      <c r="AQ585" s="135"/>
      <c r="AR585" s="135"/>
      <c r="AS585" s="135"/>
      <c r="AT585" s="135"/>
      <c r="AU585" s="135"/>
      <c r="AV585" s="135"/>
      <c r="AW585" s="135"/>
      <c r="AX585" s="135"/>
      <c r="AY585" s="135"/>
      <c r="AZ585" s="135"/>
      <c r="BA585" s="135"/>
      <c r="BB585" s="135"/>
      <c r="BC585" s="135"/>
      <c r="BD585" s="135"/>
      <c r="BE585" s="135"/>
      <c r="BF585" s="135"/>
      <c r="BG585" s="135"/>
      <c r="BH585" s="135"/>
      <c r="BI585" s="135"/>
      <c r="BJ585" s="135"/>
      <c r="BK585" s="135"/>
      <c r="BL585" s="135"/>
      <c r="BM585" s="135"/>
      <c r="BN585" s="135"/>
      <c r="BO585" s="135"/>
      <c r="BP585" s="135"/>
      <c r="BQ585" s="135"/>
      <c r="BR585" s="135"/>
      <c r="BS585" s="135"/>
      <c r="BT585" s="135"/>
      <c r="BU585" s="135"/>
      <c r="BV585" s="135"/>
      <c r="BW585" s="135"/>
      <c r="BX585" s="135"/>
      <c r="BY585" s="135"/>
      <c r="BZ585" s="135"/>
      <c r="CA585" s="135"/>
      <c r="CB585" s="135"/>
      <c r="CC585" s="135"/>
      <c r="CD585" s="135"/>
      <c r="CE585" s="135"/>
      <c r="CF585" s="135"/>
      <c r="CG585" s="135"/>
      <c r="CH585" s="135"/>
      <c r="CI585" s="135"/>
      <c r="CJ585" s="135"/>
      <c r="CK585" s="135"/>
      <c r="CL585" s="135"/>
      <c r="CM585" s="135"/>
      <c r="CN585" s="135"/>
      <c r="CO585" s="135"/>
      <c r="CP585" s="135"/>
      <c r="CQ585" s="135"/>
      <c r="CR585" s="135"/>
      <c r="CS585" s="135"/>
      <c r="CT585" s="135"/>
      <c r="CU585" s="135"/>
      <c r="CV585" s="135"/>
      <c r="CW585" s="135"/>
      <c r="CX585" s="135"/>
      <c r="CY585" s="135"/>
      <c r="CZ585" s="135"/>
      <c r="DA585" s="135"/>
      <c r="DB585" s="135"/>
      <c r="DC585" s="135"/>
      <c r="DD585" s="135"/>
      <c r="DE585" s="135"/>
      <c r="DF585" s="135"/>
      <c r="DG585" s="135"/>
      <c r="DH585" s="135"/>
      <c r="DI585" s="135"/>
      <c r="DJ585" s="135"/>
      <c r="DK585" s="135"/>
    </row>
    <row r="586" spans="1:115" s="136" customFormat="1" ht="25.5">
      <c r="A586" s="134"/>
      <c r="B586" s="80">
        <v>244</v>
      </c>
      <c r="C586" s="240" t="s">
        <v>6028</v>
      </c>
      <c r="D586" s="240" t="s">
        <v>6029</v>
      </c>
      <c r="E586" s="240" t="s">
        <v>6030</v>
      </c>
      <c r="F586" s="240" t="s">
        <v>6031</v>
      </c>
      <c r="G586" s="241" t="s">
        <v>6032</v>
      </c>
      <c r="H586" s="240" t="s">
        <v>5145</v>
      </c>
      <c r="I586" s="241"/>
      <c r="J586" s="240"/>
      <c r="K586" s="243">
        <v>42738</v>
      </c>
      <c r="L586" s="240" t="s">
        <v>6033</v>
      </c>
      <c r="M586" s="134"/>
      <c r="N586" s="135"/>
      <c r="O586" s="135"/>
      <c r="P586" s="135"/>
      <c r="Q586" s="135"/>
      <c r="R586" s="135"/>
      <c r="S586" s="135"/>
      <c r="T586" s="135"/>
      <c r="U586" s="135"/>
      <c r="V586" s="135"/>
      <c r="W586" s="135"/>
      <c r="X586" s="135"/>
      <c r="Y586" s="135"/>
      <c r="Z586" s="135"/>
      <c r="AA586" s="135"/>
      <c r="AB586" s="135"/>
      <c r="AC586" s="135"/>
      <c r="AD586" s="135"/>
      <c r="AE586" s="135"/>
      <c r="AF586" s="135"/>
      <c r="AG586" s="135"/>
      <c r="AH586" s="135"/>
      <c r="AI586" s="135"/>
      <c r="AJ586" s="135"/>
      <c r="AK586" s="135"/>
      <c r="AL586" s="135"/>
      <c r="AM586" s="135"/>
      <c r="AN586" s="135"/>
      <c r="AO586" s="135"/>
      <c r="AP586" s="135"/>
      <c r="AQ586" s="135"/>
      <c r="AR586" s="135"/>
      <c r="AS586" s="135"/>
      <c r="AT586" s="135"/>
      <c r="AU586" s="135"/>
      <c r="AV586" s="135"/>
      <c r="AW586" s="135"/>
      <c r="AX586" s="135"/>
      <c r="AY586" s="135"/>
      <c r="AZ586" s="135"/>
      <c r="BA586" s="135"/>
      <c r="BB586" s="135"/>
      <c r="BC586" s="135"/>
      <c r="BD586" s="135"/>
      <c r="BE586" s="135"/>
      <c r="BF586" s="135"/>
      <c r="BG586" s="135"/>
      <c r="BH586" s="135"/>
      <c r="BI586" s="135"/>
      <c r="BJ586" s="135"/>
      <c r="BK586" s="135"/>
      <c r="BL586" s="135"/>
      <c r="BM586" s="135"/>
      <c r="BN586" s="135"/>
      <c r="BO586" s="135"/>
      <c r="BP586" s="135"/>
      <c r="BQ586" s="135"/>
      <c r="BR586" s="135"/>
      <c r="BS586" s="135"/>
      <c r="BT586" s="135"/>
      <c r="BU586" s="135"/>
      <c r="BV586" s="135"/>
      <c r="BW586" s="135"/>
      <c r="BX586" s="135"/>
      <c r="BY586" s="135"/>
      <c r="BZ586" s="135"/>
      <c r="CA586" s="135"/>
      <c r="CB586" s="135"/>
      <c r="CC586" s="135"/>
      <c r="CD586" s="135"/>
      <c r="CE586" s="135"/>
      <c r="CF586" s="135"/>
      <c r="CG586" s="135"/>
      <c r="CH586" s="135"/>
      <c r="CI586" s="135"/>
      <c r="CJ586" s="135"/>
      <c r="CK586" s="135"/>
      <c r="CL586" s="135"/>
      <c r="CM586" s="135"/>
      <c r="CN586" s="135"/>
      <c r="CO586" s="135"/>
      <c r="CP586" s="135"/>
      <c r="CQ586" s="135"/>
      <c r="CR586" s="135"/>
      <c r="CS586" s="135"/>
      <c r="CT586" s="135"/>
      <c r="CU586" s="135"/>
      <c r="CV586" s="135"/>
      <c r="CW586" s="135"/>
      <c r="CX586" s="135"/>
      <c r="CY586" s="135"/>
      <c r="CZ586" s="135"/>
      <c r="DA586" s="135"/>
      <c r="DB586" s="135"/>
      <c r="DC586" s="135"/>
      <c r="DD586" s="135"/>
      <c r="DE586" s="135"/>
      <c r="DF586" s="135"/>
      <c r="DG586" s="135"/>
      <c r="DH586" s="135"/>
      <c r="DI586" s="135"/>
      <c r="DJ586" s="135"/>
      <c r="DK586" s="135"/>
    </row>
    <row r="587" spans="1:115" s="136" customFormat="1" ht="25.5">
      <c r="A587" s="134"/>
      <c r="B587" s="80">
        <v>245</v>
      </c>
      <c r="C587" s="223" t="s">
        <v>4136</v>
      </c>
      <c r="D587" s="223" t="s">
        <v>4137</v>
      </c>
      <c r="E587" s="223" t="s">
        <v>4138</v>
      </c>
      <c r="F587" s="223" t="s">
        <v>4139</v>
      </c>
      <c r="G587" s="224" t="s">
        <v>793</v>
      </c>
      <c r="H587" s="223" t="s">
        <v>5145</v>
      </c>
      <c r="I587" s="228"/>
      <c r="J587" s="223"/>
      <c r="K587" s="233">
        <v>42450</v>
      </c>
      <c r="L587" s="227" t="s">
        <v>4359</v>
      </c>
      <c r="M587" s="134"/>
      <c r="N587" s="135"/>
      <c r="O587" s="135"/>
      <c r="P587" s="135"/>
      <c r="Q587" s="135"/>
      <c r="R587" s="135"/>
      <c r="S587" s="135"/>
      <c r="T587" s="135"/>
      <c r="U587" s="135"/>
      <c r="V587" s="135"/>
      <c r="W587" s="135"/>
      <c r="X587" s="135"/>
      <c r="Y587" s="135"/>
      <c r="Z587" s="135"/>
      <c r="AA587" s="135"/>
      <c r="AB587" s="135"/>
      <c r="AC587" s="135"/>
      <c r="AD587" s="135"/>
      <c r="AE587" s="135"/>
      <c r="AF587" s="135"/>
      <c r="AG587" s="135"/>
      <c r="AH587" s="135"/>
      <c r="AI587" s="135"/>
      <c r="AJ587" s="135"/>
      <c r="AK587" s="135"/>
      <c r="AL587" s="135"/>
      <c r="AM587" s="135"/>
      <c r="AN587" s="135"/>
      <c r="AO587" s="135"/>
      <c r="AP587" s="135"/>
      <c r="AQ587" s="135"/>
      <c r="AR587" s="135"/>
      <c r="AS587" s="135"/>
      <c r="AT587" s="135"/>
      <c r="AU587" s="135"/>
      <c r="AV587" s="135"/>
      <c r="AW587" s="135"/>
      <c r="AX587" s="135"/>
      <c r="AY587" s="135"/>
      <c r="AZ587" s="135"/>
      <c r="BA587" s="135"/>
      <c r="BB587" s="135"/>
      <c r="BC587" s="135"/>
      <c r="BD587" s="135"/>
      <c r="BE587" s="135"/>
      <c r="BF587" s="135"/>
      <c r="BG587" s="135"/>
      <c r="BH587" s="135"/>
      <c r="BI587" s="135"/>
      <c r="BJ587" s="135"/>
      <c r="BK587" s="135"/>
      <c r="BL587" s="135"/>
      <c r="BM587" s="135"/>
      <c r="BN587" s="135"/>
      <c r="BO587" s="135"/>
      <c r="BP587" s="135"/>
      <c r="BQ587" s="135"/>
      <c r="BR587" s="135"/>
      <c r="BS587" s="135"/>
      <c r="BT587" s="135"/>
      <c r="BU587" s="135"/>
      <c r="BV587" s="135"/>
      <c r="BW587" s="135"/>
      <c r="BX587" s="135"/>
      <c r="BY587" s="135"/>
      <c r="BZ587" s="135"/>
      <c r="CA587" s="135"/>
      <c r="CB587" s="135"/>
      <c r="CC587" s="135"/>
      <c r="CD587" s="135"/>
      <c r="CE587" s="135"/>
      <c r="CF587" s="135"/>
      <c r="CG587" s="135"/>
      <c r="CH587" s="135"/>
      <c r="CI587" s="135"/>
      <c r="CJ587" s="135"/>
      <c r="CK587" s="135"/>
      <c r="CL587" s="135"/>
      <c r="CM587" s="135"/>
      <c r="CN587" s="135"/>
      <c r="CO587" s="135"/>
      <c r="CP587" s="135"/>
      <c r="CQ587" s="135"/>
      <c r="CR587" s="135"/>
      <c r="CS587" s="135"/>
      <c r="CT587" s="135"/>
      <c r="CU587" s="135"/>
      <c r="CV587" s="135"/>
      <c r="CW587" s="135"/>
      <c r="CX587" s="135"/>
      <c r="CY587" s="135"/>
      <c r="CZ587" s="135"/>
      <c r="DA587" s="135"/>
      <c r="DB587" s="135"/>
      <c r="DC587" s="135"/>
      <c r="DD587" s="135"/>
      <c r="DE587" s="135"/>
      <c r="DF587" s="135"/>
      <c r="DG587" s="135"/>
      <c r="DH587" s="135"/>
      <c r="DI587" s="135"/>
      <c r="DJ587" s="135"/>
      <c r="DK587" s="135"/>
    </row>
    <row r="588" spans="1:115" s="136" customFormat="1" ht="25.5">
      <c r="A588" s="134"/>
      <c r="B588" s="80">
        <v>246</v>
      </c>
      <c r="C588" s="223" t="s">
        <v>4946</v>
      </c>
      <c r="D588" s="223" t="s">
        <v>4208</v>
      </c>
      <c r="E588" s="223" t="s">
        <v>5894</v>
      </c>
      <c r="F588" s="223" t="s">
        <v>5895</v>
      </c>
      <c r="G588" s="224" t="s">
        <v>981</v>
      </c>
      <c r="H588" s="223" t="s">
        <v>5145</v>
      </c>
      <c r="I588" s="228"/>
      <c r="J588" s="223"/>
      <c r="K588" s="233">
        <v>42737</v>
      </c>
      <c r="L588" s="227" t="s">
        <v>5896</v>
      </c>
      <c r="M588" s="134"/>
      <c r="N588" s="135"/>
      <c r="O588" s="135"/>
      <c r="P588" s="135"/>
      <c r="Q588" s="135"/>
      <c r="R588" s="135"/>
      <c r="S588" s="135"/>
      <c r="T588" s="135"/>
      <c r="U588" s="135"/>
      <c r="V588" s="135"/>
      <c r="W588" s="135"/>
      <c r="X588" s="135"/>
      <c r="Y588" s="135"/>
      <c r="Z588" s="135"/>
      <c r="AA588" s="135"/>
      <c r="AB588" s="135"/>
      <c r="AC588" s="135"/>
      <c r="AD588" s="135"/>
      <c r="AE588" s="135"/>
      <c r="AF588" s="135"/>
      <c r="AG588" s="135"/>
      <c r="AH588" s="135"/>
      <c r="AI588" s="135"/>
      <c r="AJ588" s="135"/>
      <c r="AK588" s="135"/>
      <c r="AL588" s="135"/>
      <c r="AM588" s="135"/>
      <c r="AN588" s="135"/>
      <c r="AO588" s="135"/>
      <c r="AP588" s="135"/>
      <c r="AQ588" s="135"/>
      <c r="AR588" s="135"/>
      <c r="AS588" s="135"/>
      <c r="AT588" s="135"/>
      <c r="AU588" s="135"/>
      <c r="AV588" s="135"/>
      <c r="AW588" s="135"/>
      <c r="AX588" s="135"/>
      <c r="AY588" s="135"/>
      <c r="AZ588" s="135"/>
      <c r="BA588" s="135"/>
      <c r="BB588" s="135"/>
      <c r="BC588" s="135"/>
      <c r="BD588" s="135"/>
      <c r="BE588" s="135"/>
      <c r="BF588" s="135"/>
      <c r="BG588" s="135"/>
      <c r="BH588" s="135"/>
      <c r="BI588" s="135"/>
      <c r="BJ588" s="135"/>
      <c r="BK588" s="135"/>
      <c r="BL588" s="135"/>
      <c r="BM588" s="135"/>
      <c r="BN588" s="135"/>
      <c r="BO588" s="135"/>
      <c r="BP588" s="135"/>
      <c r="BQ588" s="135"/>
      <c r="BR588" s="135"/>
      <c r="BS588" s="135"/>
      <c r="BT588" s="135"/>
      <c r="BU588" s="135"/>
      <c r="BV588" s="135"/>
      <c r="BW588" s="135"/>
      <c r="BX588" s="135"/>
      <c r="BY588" s="135"/>
      <c r="BZ588" s="135"/>
      <c r="CA588" s="135"/>
      <c r="CB588" s="135"/>
      <c r="CC588" s="135"/>
      <c r="CD588" s="135"/>
      <c r="CE588" s="135"/>
      <c r="CF588" s="135"/>
      <c r="CG588" s="135"/>
      <c r="CH588" s="135"/>
      <c r="CI588" s="135"/>
      <c r="CJ588" s="135"/>
      <c r="CK588" s="135"/>
      <c r="CL588" s="135"/>
      <c r="CM588" s="135"/>
      <c r="CN588" s="135"/>
      <c r="CO588" s="135"/>
      <c r="CP588" s="135"/>
      <c r="CQ588" s="135"/>
      <c r="CR588" s="135"/>
      <c r="CS588" s="135"/>
      <c r="CT588" s="135"/>
      <c r="CU588" s="135"/>
      <c r="CV588" s="135"/>
      <c r="CW588" s="135"/>
      <c r="CX588" s="135"/>
      <c r="CY588" s="135"/>
      <c r="CZ588" s="135"/>
      <c r="DA588" s="135"/>
      <c r="DB588" s="135"/>
      <c r="DC588" s="135"/>
      <c r="DD588" s="135"/>
      <c r="DE588" s="135"/>
      <c r="DF588" s="135"/>
      <c r="DG588" s="135"/>
      <c r="DH588" s="135"/>
      <c r="DI588" s="135"/>
      <c r="DJ588" s="135"/>
      <c r="DK588" s="135"/>
    </row>
    <row r="589" spans="1:115" s="136" customFormat="1" ht="25.5">
      <c r="A589" s="134"/>
      <c r="B589" s="80">
        <v>247</v>
      </c>
      <c r="C589" s="223" t="s">
        <v>5897</v>
      </c>
      <c r="D589" s="223" t="s">
        <v>5898</v>
      </c>
      <c r="E589" s="223" t="s">
        <v>5899</v>
      </c>
      <c r="F589" s="223" t="s">
        <v>5900</v>
      </c>
      <c r="G589" s="224" t="s">
        <v>5901</v>
      </c>
      <c r="H589" s="223" t="s">
        <v>5145</v>
      </c>
      <c r="I589" s="228"/>
      <c r="J589" s="223"/>
      <c r="K589" s="233">
        <v>42794</v>
      </c>
      <c r="L589" s="227" t="s">
        <v>5902</v>
      </c>
      <c r="M589" s="134"/>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5"/>
      <c r="AY589" s="135"/>
      <c r="AZ589" s="135"/>
      <c r="BA589" s="135"/>
      <c r="BB589" s="135"/>
      <c r="BC589" s="135"/>
      <c r="BD589" s="135"/>
      <c r="BE589" s="135"/>
      <c r="BF589" s="135"/>
      <c r="BG589" s="135"/>
      <c r="BH589" s="135"/>
      <c r="BI589" s="135"/>
      <c r="BJ589" s="135"/>
      <c r="BK589" s="135"/>
      <c r="BL589" s="135"/>
      <c r="BM589" s="135"/>
      <c r="BN589" s="135"/>
      <c r="BO589" s="135"/>
      <c r="BP589" s="135"/>
      <c r="BQ589" s="135"/>
      <c r="BR589" s="135"/>
      <c r="BS589" s="135"/>
      <c r="BT589" s="135"/>
      <c r="BU589" s="135"/>
      <c r="BV589" s="135"/>
      <c r="BW589" s="135"/>
      <c r="BX589" s="135"/>
      <c r="BY589" s="135"/>
      <c r="BZ589" s="135"/>
      <c r="CA589" s="135"/>
      <c r="CB589" s="135"/>
      <c r="CC589" s="135"/>
      <c r="CD589" s="135"/>
      <c r="CE589" s="135"/>
      <c r="CF589" s="135"/>
      <c r="CG589" s="135"/>
      <c r="CH589" s="135"/>
      <c r="CI589" s="135"/>
      <c r="CJ589" s="135"/>
      <c r="CK589" s="135"/>
      <c r="CL589" s="135"/>
      <c r="CM589" s="135"/>
      <c r="CN589" s="135"/>
      <c r="CO589" s="135"/>
      <c r="CP589" s="135"/>
      <c r="CQ589" s="135"/>
      <c r="CR589" s="135"/>
      <c r="CS589" s="135"/>
      <c r="CT589" s="135"/>
      <c r="CU589" s="135"/>
      <c r="CV589" s="135"/>
      <c r="CW589" s="135"/>
      <c r="CX589" s="135"/>
      <c r="CY589" s="135"/>
      <c r="CZ589" s="135"/>
      <c r="DA589" s="135"/>
      <c r="DB589" s="135"/>
      <c r="DC589" s="135"/>
      <c r="DD589" s="135"/>
      <c r="DE589" s="135"/>
      <c r="DF589" s="135"/>
      <c r="DG589" s="135"/>
      <c r="DH589" s="135"/>
      <c r="DI589" s="135"/>
      <c r="DJ589" s="135"/>
      <c r="DK589" s="135"/>
    </row>
    <row r="590" spans="1:115" s="136" customFormat="1" ht="25.5">
      <c r="A590" s="134"/>
      <c r="B590" s="80">
        <v>248</v>
      </c>
      <c r="C590" s="223" t="s">
        <v>5903</v>
      </c>
      <c r="D590" s="223" t="s">
        <v>5904</v>
      </c>
      <c r="E590" s="223" t="s">
        <v>5905</v>
      </c>
      <c r="F590" s="223" t="s">
        <v>5906</v>
      </c>
      <c r="G590" s="224" t="s">
        <v>5907</v>
      </c>
      <c r="H590" s="223" t="s">
        <v>5145</v>
      </c>
      <c r="I590" s="228"/>
      <c r="J590" s="223"/>
      <c r="K590" s="233">
        <v>42794</v>
      </c>
      <c r="L590" s="227" t="s">
        <v>5908</v>
      </c>
      <c r="M590" s="134"/>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5"/>
      <c r="AY590" s="135"/>
      <c r="AZ590" s="135"/>
      <c r="BA590" s="135"/>
      <c r="BB590" s="135"/>
      <c r="BC590" s="135"/>
      <c r="BD590" s="135"/>
      <c r="BE590" s="135"/>
      <c r="BF590" s="135"/>
      <c r="BG590" s="135"/>
      <c r="BH590" s="135"/>
      <c r="BI590" s="135"/>
      <c r="BJ590" s="135"/>
      <c r="BK590" s="135"/>
      <c r="BL590" s="135"/>
      <c r="BM590" s="135"/>
      <c r="BN590" s="135"/>
      <c r="BO590" s="135"/>
      <c r="BP590" s="135"/>
      <c r="BQ590" s="135"/>
      <c r="BR590" s="135"/>
      <c r="BS590" s="135"/>
      <c r="BT590" s="135"/>
      <c r="BU590" s="135"/>
      <c r="BV590" s="135"/>
      <c r="BW590" s="135"/>
      <c r="BX590" s="135"/>
      <c r="BY590" s="135"/>
      <c r="BZ590" s="135"/>
      <c r="CA590" s="135"/>
      <c r="CB590" s="135"/>
      <c r="CC590" s="135"/>
      <c r="CD590" s="135"/>
      <c r="CE590" s="135"/>
      <c r="CF590" s="135"/>
      <c r="CG590" s="135"/>
      <c r="CH590" s="135"/>
      <c r="CI590" s="135"/>
      <c r="CJ590" s="135"/>
      <c r="CK590" s="135"/>
      <c r="CL590" s="135"/>
      <c r="CM590" s="135"/>
      <c r="CN590" s="135"/>
      <c r="CO590" s="135"/>
      <c r="CP590" s="135"/>
      <c r="CQ590" s="135"/>
      <c r="CR590" s="135"/>
      <c r="CS590" s="135"/>
      <c r="CT590" s="135"/>
      <c r="CU590" s="135"/>
      <c r="CV590" s="135"/>
      <c r="CW590" s="135"/>
      <c r="CX590" s="135"/>
      <c r="CY590" s="135"/>
      <c r="CZ590" s="135"/>
      <c r="DA590" s="135"/>
      <c r="DB590" s="135"/>
      <c r="DC590" s="135"/>
      <c r="DD590" s="135"/>
      <c r="DE590" s="135"/>
      <c r="DF590" s="135"/>
      <c r="DG590" s="135"/>
      <c r="DH590" s="135"/>
      <c r="DI590" s="135"/>
      <c r="DJ590" s="135"/>
      <c r="DK590" s="135"/>
    </row>
    <row r="591" spans="1:115" s="136" customFormat="1" ht="25.5">
      <c r="A591" s="134"/>
      <c r="B591" s="80">
        <v>249</v>
      </c>
      <c r="C591" s="223" t="s">
        <v>7408</v>
      </c>
      <c r="D591" s="223" t="s">
        <v>7409</v>
      </c>
      <c r="E591" s="223" t="s">
        <v>4080</v>
      </c>
      <c r="F591" s="223" t="s">
        <v>7410</v>
      </c>
      <c r="G591" s="224" t="s">
        <v>7411</v>
      </c>
      <c r="H591" s="223" t="s">
        <v>5145</v>
      </c>
      <c r="I591" s="228"/>
      <c r="J591" s="223"/>
      <c r="K591" s="233">
        <v>42809</v>
      </c>
      <c r="L591" s="227" t="s">
        <v>7412</v>
      </c>
      <c r="M591" s="134"/>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5"/>
      <c r="AY591" s="135"/>
      <c r="AZ591" s="135"/>
      <c r="BA591" s="135"/>
      <c r="BB591" s="135"/>
      <c r="BC591" s="135"/>
      <c r="BD591" s="135"/>
      <c r="BE591" s="135"/>
      <c r="BF591" s="135"/>
      <c r="BG591" s="135"/>
      <c r="BH591" s="135"/>
      <c r="BI591" s="135"/>
      <c r="BJ591" s="135"/>
      <c r="BK591" s="135"/>
      <c r="BL591" s="135"/>
      <c r="BM591" s="135"/>
      <c r="BN591" s="135"/>
      <c r="BO591" s="135"/>
      <c r="BP591" s="135"/>
      <c r="BQ591" s="135"/>
      <c r="BR591" s="135"/>
      <c r="BS591" s="135"/>
      <c r="BT591" s="135"/>
      <c r="BU591" s="135"/>
      <c r="BV591" s="135"/>
      <c r="BW591" s="135"/>
      <c r="BX591" s="135"/>
      <c r="BY591" s="135"/>
      <c r="BZ591" s="135"/>
      <c r="CA591" s="135"/>
      <c r="CB591" s="135"/>
      <c r="CC591" s="135"/>
      <c r="CD591" s="135"/>
      <c r="CE591" s="135"/>
      <c r="CF591" s="135"/>
      <c r="CG591" s="135"/>
      <c r="CH591" s="135"/>
      <c r="CI591" s="135"/>
      <c r="CJ591" s="135"/>
      <c r="CK591" s="135"/>
      <c r="CL591" s="135"/>
      <c r="CM591" s="135"/>
      <c r="CN591" s="135"/>
      <c r="CO591" s="135"/>
      <c r="CP591" s="135"/>
      <c r="CQ591" s="135"/>
      <c r="CR591" s="135"/>
      <c r="CS591" s="135"/>
      <c r="CT591" s="135"/>
      <c r="CU591" s="135"/>
      <c r="CV591" s="135"/>
      <c r="CW591" s="135"/>
      <c r="CX591" s="135"/>
      <c r="CY591" s="135"/>
      <c r="CZ591" s="135"/>
      <c r="DA591" s="135"/>
      <c r="DB591" s="135"/>
      <c r="DC591" s="135"/>
      <c r="DD591" s="135"/>
      <c r="DE591" s="135"/>
      <c r="DF591" s="135"/>
      <c r="DG591" s="135"/>
      <c r="DH591" s="135"/>
      <c r="DI591" s="135"/>
      <c r="DJ591" s="135"/>
      <c r="DK591" s="135"/>
    </row>
    <row r="592" spans="1:115" s="136" customFormat="1" ht="25.5">
      <c r="A592" s="134"/>
      <c r="B592" s="80">
        <v>250</v>
      </c>
      <c r="C592" s="223" t="s">
        <v>5909</v>
      </c>
      <c r="D592" s="223" t="s">
        <v>4137</v>
      </c>
      <c r="E592" s="223" t="s">
        <v>5910</v>
      </c>
      <c r="F592" s="223" t="s">
        <v>5911</v>
      </c>
      <c r="G592" s="224" t="s">
        <v>5912</v>
      </c>
      <c r="H592" s="223" t="s">
        <v>5145</v>
      </c>
      <c r="I592" s="228"/>
      <c r="J592" s="223"/>
      <c r="K592" s="233">
        <v>42828</v>
      </c>
      <c r="L592" s="227" t="s">
        <v>5913</v>
      </c>
      <c r="M592" s="134"/>
      <c r="N592" s="135"/>
      <c r="O592" s="135"/>
      <c r="P592" s="135"/>
      <c r="Q592" s="135"/>
      <c r="R592" s="135"/>
      <c r="S592" s="135"/>
      <c r="T592" s="135"/>
      <c r="U592" s="135"/>
      <c r="V592" s="135"/>
      <c r="W592" s="135"/>
      <c r="X592" s="135"/>
      <c r="Y592" s="135"/>
      <c r="Z592" s="135"/>
      <c r="AA592" s="135"/>
      <c r="AB592" s="135"/>
      <c r="AC592" s="135"/>
      <c r="AD592" s="135"/>
      <c r="AE592" s="135"/>
      <c r="AF592" s="135"/>
      <c r="AG592" s="135"/>
      <c r="AH592" s="135"/>
      <c r="AI592" s="135"/>
      <c r="AJ592" s="135"/>
      <c r="AK592" s="135"/>
      <c r="AL592" s="135"/>
      <c r="AM592" s="135"/>
      <c r="AN592" s="135"/>
      <c r="AO592" s="135"/>
      <c r="AP592" s="135"/>
      <c r="AQ592" s="135"/>
      <c r="AR592" s="135"/>
      <c r="AS592" s="135"/>
      <c r="AT592" s="135"/>
      <c r="AU592" s="135"/>
      <c r="AV592" s="135"/>
      <c r="AW592" s="135"/>
      <c r="AX592" s="135"/>
      <c r="AY592" s="135"/>
      <c r="AZ592" s="135"/>
      <c r="BA592" s="135"/>
      <c r="BB592" s="135"/>
      <c r="BC592" s="135"/>
      <c r="BD592" s="135"/>
      <c r="BE592" s="135"/>
      <c r="BF592" s="135"/>
      <c r="BG592" s="135"/>
      <c r="BH592" s="135"/>
      <c r="BI592" s="135"/>
      <c r="BJ592" s="135"/>
      <c r="BK592" s="135"/>
      <c r="BL592" s="135"/>
      <c r="BM592" s="135"/>
      <c r="BN592" s="135"/>
      <c r="BO592" s="135"/>
      <c r="BP592" s="135"/>
      <c r="BQ592" s="135"/>
      <c r="BR592" s="135"/>
      <c r="BS592" s="135"/>
      <c r="BT592" s="135"/>
      <c r="BU592" s="135"/>
      <c r="BV592" s="135"/>
      <c r="BW592" s="135"/>
      <c r="BX592" s="135"/>
      <c r="BY592" s="135"/>
      <c r="BZ592" s="135"/>
      <c r="CA592" s="135"/>
      <c r="CB592" s="135"/>
      <c r="CC592" s="135"/>
      <c r="CD592" s="135"/>
      <c r="CE592" s="135"/>
      <c r="CF592" s="135"/>
      <c r="CG592" s="135"/>
      <c r="CH592" s="135"/>
      <c r="CI592" s="135"/>
      <c r="CJ592" s="135"/>
      <c r="CK592" s="135"/>
      <c r="CL592" s="135"/>
      <c r="CM592" s="135"/>
      <c r="CN592" s="135"/>
      <c r="CO592" s="135"/>
      <c r="CP592" s="135"/>
      <c r="CQ592" s="135"/>
      <c r="CR592" s="135"/>
      <c r="CS592" s="135"/>
      <c r="CT592" s="135"/>
      <c r="CU592" s="135"/>
      <c r="CV592" s="135"/>
      <c r="CW592" s="135"/>
      <c r="CX592" s="135"/>
      <c r="CY592" s="135"/>
      <c r="CZ592" s="135"/>
      <c r="DA592" s="135"/>
      <c r="DB592" s="135"/>
      <c r="DC592" s="135"/>
      <c r="DD592" s="135"/>
      <c r="DE592" s="135"/>
      <c r="DF592" s="135"/>
      <c r="DG592" s="135"/>
      <c r="DH592" s="135"/>
      <c r="DI592" s="135"/>
      <c r="DJ592" s="135"/>
      <c r="DK592" s="135"/>
    </row>
    <row r="593" spans="1:115" s="136" customFormat="1" ht="25.5">
      <c r="A593" s="134"/>
      <c r="B593" s="80">
        <v>251</v>
      </c>
      <c r="C593" s="223" t="s">
        <v>5914</v>
      </c>
      <c r="D593" s="223" t="s">
        <v>4137</v>
      </c>
      <c r="E593" s="223" t="s">
        <v>5910</v>
      </c>
      <c r="F593" s="223" t="s">
        <v>5915</v>
      </c>
      <c r="G593" s="224" t="s">
        <v>5912</v>
      </c>
      <c r="H593" s="223" t="s">
        <v>5145</v>
      </c>
      <c r="I593" s="228"/>
      <c r="J593" s="223"/>
      <c r="K593" s="233">
        <v>42828</v>
      </c>
      <c r="L593" s="227" t="s">
        <v>5916</v>
      </c>
      <c r="M593" s="134"/>
      <c r="N593" s="135"/>
      <c r="O593" s="135"/>
      <c r="P593" s="135"/>
      <c r="Q593" s="135"/>
      <c r="R593" s="135"/>
      <c r="S593" s="135"/>
      <c r="T593" s="135"/>
      <c r="U593" s="135"/>
      <c r="V593" s="135"/>
      <c r="W593" s="135"/>
      <c r="X593" s="135"/>
      <c r="Y593" s="135"/>
      <c r="Z593" s="135"/>
      <c r="AA593" s="135"/>
      <c r="AB593" s="135"/>
      <c r="AC593" s="135"/>
      <c r="AD593" s="135"/>
      <c r="AE593" s="135"/>
      <c r="AF593" s="135"/>
      <c r="AG593" s="135"/>
      <c r="AH593" s="135"/>
      <c r="AI593" s="135"/>
      <c r="AJ593" s="135"/>
      <c r="AK593" s="135"/>
      <c r="AL593" s="135"/>
      <c r="AM593" s="135"/>
      <c r="AN593" s="135"/>
      <c r="AO593" s="135"/>
      <c r="AP593" s="135"/>
      <c r="AQ593" s="135"/>
      <c r="AR593" s="135"/>
      <c r="AS593" s="135"/>
      <c r="AT593" s="135"/>
      <c r="AU593" s="135"/>
      <c r="AV593" s="135"/>
      <c r="AW593" s="135"/>
      <c r="AX593" s="135"/>
      <c r="AY593" s="135"/>
      <c r="AZ593" s="135"/>
      <c r="BA593" s="135"/>
      <c r="BB593" s="135"/>
      <c r="BC593" s="135"/>
      <c r="BD593" s="135"/>
      <c r="BE593" s="135"/>
      <c r="BF593" s="135"/>
      <c r="BG593" s="135"/>
      <c r="BH593" s="135"/>
      <c r="BI593" s="135"/>
      <c r="BJ593" s="135"/>
      <c r="BK593" s="135"/>
      <c r="BL593" s="135"/>
      <c r="BM593" s="135"/>
      <c r="BN593" s="135"/>
      <c r="BO593" s="135"/>
      <c r="BP593" s="135"/>
      <c r="BQ593" s="135"/>
      <c r="BR593" s="135"/>
      <c r="BS593" s="135"/>
      <c r="BT593" s="135"/>
      <c r="BU593" s="135"/>
      <c r="BV593" s="135"/>
      <c r="BW593" s="135"/>
      <c r="BX593" s="135"/>
      <c r="BY593" s="135"/>
      <c r="BZ593" s="135"/>
      <c r="CA593" s="135"/>
      <c r="CB593" s="135"/>
      <c r="CC593" s="135"/>
      <c r="CD593" s="135"/>
      <c r="CE593" s="135"/>
      <c r="CF593" s="135"/>
      <c r="CG593" s="135"/>
      <c r="CH593" s="135"/>
      <c r="CI593" s="135"/>
      <c r="CJ593" s="135"/>
      <c r="CK593" s="135"/>
      <c r="CL593" s="135"/>
      <c r="CM593" s="135"/>
      <c r="CN593" s="135"/>
      <c r="CO593" s="135"/>
      <c r="CP593" s="135"/>
      <c r="CQ593" s="135"/>
      <c r="CR593" s="135"/>
      <c r="CS593" s="135"/>
      <c r="CT593" s="135"/>
      <c r="CU593" s="135"/>
      <c r="CV593" s="135"/>
      <c r="CW593" s="135"/>
      <c r="CX593" s="135"/>
      <c r="CY593" s="135"/>
      <c r="CZ593" s="135"/>
      <c r="DA593" s="135"/>
      <c r="DB593" s="135"/>
      <c r="DC593" s="135"/>
      <c r="DD593" s="135"/>
      <c r="DE593" s="135"/>
      <c r="DF593" s="135"/>
      <c r="DG593" s="135"/>
      <c r="DH593" s="135"/>
      <c r="DI593" s="135"/>
      <c r="DJ593" s="135"/>
      <c r="DK593" s="135"/>
    </row>
    <row r="594" spans="1:115" s="136" customFormat="1" ht="25.5">
      <c r="A594" s="134"/>
      <c r="B594" s="80">
        <v>252</v>
      </c>
      <c r="C594" s="223" t="s">
        <v>4525</v>
      </c>
      <c r="D594" s="223" t="s">
        <v>4137</v>
      </c>
      <c r="E594" s="223" t="s">
        <v>5910</v>
      </c>
      <c r="F594" s="223" t="s">
        <v>5917</v>
      </c>
      <c r="G594" s="224" t="s">
        <v>5918</v>
      </c>
      <c r="H594" s="223" t="s">
        <v>5145</v>
      </c>
      <c r="I594" s="228"/>
      <c r="J594" s="223"/>
      <c r="K594" s="233">
        <v>42828</v>
      </c>
      <c r="L594" s="227" t="s">
        <v>5919</v>
      </c>
      <c r="M594" s="134"/>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c r="AI594" s="135"/>
      <c r="AJ594" s="135"/>
      <c r="AK594" s="135"/>
      <c r="AL594" s="135"/>
      <c r="AM594" s="135"/>
      <c r="AN594" s="135"/>
      <c r="AO594" s="135"/>
      <c r="AP594" s="135"/>
      <c r="AQ594" s="135"/>
      <c r="AR594" s="135"/>
      <c r="AS594" s="135"/>
      <c r="AT594" s="135"/>
      <c r="AU594" s="135"/>
      <c r="AV594" s="135"/>
      <c r="AW594" s="135"/>
      <c r="AX594" s="135"/>
      <c r="AY594" s="135"/>
      <c r="AZ594" s="135"/>
      <c r="BA594" s="135"/>
      <c r="BB594" s="135"/>
      <c r="BC594" s="135"/>
      <c r="BD594" s="135"/>
      <c r="BE594" s="135"/>
      <c r="BF594" s="135"/>
      <c r="BG594" s="135"/>
      <c r="BH594" s="135"/>
      <c r="BI594" s="135"/>
      <c r="BJ594" s="135"/>
      <c r="BK594" s="135"/>
      <c r="BL594" s="135"/>
      <c r="BM594" s="135"/>
      <c r="BN594" s="135"/>
      <c r="BO594" s="135"/>
      <c r="BP594" s="135"/>
      <c r="BQ594" s="135"/>
      <c r="BR594" s="135"/>
      <c r="BS594" s="135"/>
      <c r="BT594" s="135"/>
      <c r="BU594" s="135"/>
      <c r="BV594" s="135"/>
      <c r="BW594" s="135"/>
      <c r="BX594" s="135"/>
      <c r="BY594" s="135"/>
      <c r="BZ594" s="135"/>
      <c r="CA594" s="135"/>
      <c r="CB594" s="135"/>
      <c r="CC594" s="135"/>
      <c r="CD594" s="135"/>
      <c r="CE594" s="135"/>
      <c r="CF594" s="135"/>
      <c r="CG594" s="135"/>
      <c r="CH594" s="135"/>
      <c r="CI594" s="135"/>
      <c r="CJ594" s="135"/>
      <c r="CK594" s="135"/>
      <c r="CL594" s="135"/>
      <c r="CM594" s="135"/>
      <c r="CN594" s="135"/>
      <c r="CO594" s="135"/>
      <c r="CP594" s="135"/>
      <c r="CQ594" s="135"/>
      <c r="CR594" s="135"/>
      <c r="CS594" s="135"/>
      <c r="CT594" s="135"/>
      <c r="CU594" s="135"/>
      <c r="CV594" s="135"/>
      <c r="CW594" s="135"/>
      <c r="CX594" s="135"/>
      <c r="CY594" s="135"/>
      <c r="CZ594" s="135"/>
      <c r="DA594" s="135"/>
      <c r="DB594" s="135"/>
      <c r="DC594" s="135"/>
      <c r="DD594" s="135"/>
      <c r="DE594" s="135"/>
      <c r="DF594" s="135"/>
      <c r="DG594" s="135"/>
      <c r="DH594" s="135"/>
      <c r="DI594" s="135"/>
      <c r="DJ594" s="135"/>
      <c r="DK594" s="135"/>
    </row>
    <row r="595" spans="1:115" s="136" customFormat="1" ht="25.5">
      <c r="A595" s="134"/>
      <c r="B595" s="80">
        <v>253</v>
      </c>
      <c r="C595" s="223" t="s">
        <v>5920</v>
      </c>
      <c r="D595" s="223" t="s">
        <v>4137</v>
      </c>
      <c r="E595" s="223" t="s">
        <v>5910</v>
      </c>
      <c r="F595" s="223" t="s">
        <v>5921</v>
      </c>
      <c r="G595" s="224" t="s">
        <v>5922</v>
      </c>
      <c r="H595" s="223" t="s">
        <v>5145</v>
      </c>
      <c r="I595" s="228"/>
      <c r="J595" s="223"/>
      <c r="K595" s="233">
        <v>42828</v>
      </c>
      <c r="L595" s="227" t="s">
        <v>5923</v>
      </c>
      <c r="M595" s="134"/>
      <c r="N595" s="135"/>
      <c r="O595" s="135"/>
      <c r="P595" s="135"/>
      <c r="Q595" s="135"/>
      <c r="R595" s="135"/>
      <c r="S595" s="135"/>
      <c r="T595" s="135"/>
      <c r="U595" s="135"/>
      <c r="V595" s="135"/>
      <c r="W595" s="135"/>
      <c r="X595" s="135"/>
      <c r="Y595" s="135"/>
      <c r="Z595" s="135"/>
      <c r="AA595" s="135"/>
      <c r="AB595" s="135"/>
      <c r="AC595" s="135"/>
      <c r="AD595" s="135"/>
      <c r="AE595" s="135"/>
      <c r="AF595" s="135"/>
      <c r="AG595" s="135"/>
      <c r="AH595" s="135"/>
      <c r="AI595" s="135"/>
      <c r="AJ595" s="135"/>
      <c r="AK595" s="135"/>
      <c r="AL595" s="135"/>
      <c r="AM595" s="135"/>
      <c r="AN595" s="135"/>
      <c r="AO595" s="135"/>
      <c r="AP595" s="135"/>
      <c r="AQ595" s="135"/>
      <c r="AR595" s="135"/>
      <c r="AS595" s="135"/>
      <c r="AT595" s="135"/>
      <c r="AU595" s="135"/>
      <c r="AV595" s="135"/>
      <c r="AW595" s="135"/>
      <c r="AX595" s="135"/>
      <c r="AY595" s="135"/>
      <c r="AZ595" s="135"/>
      <c r="BA595" s="135"/>
      <c r="BB595" s="135"/>
      <c r="BC595" s="135"/>
      <c r="BD595" s="135"/>
      <c r="BE595" s="135"/>
      <c r="BF595" s="135"/>
      <c r="BG595" s="135"/>
      <c r="BH595" s="135"/>
      <c r="BI595" s="135"/>
      <c r="BJ595" s="135"/>
      <c r="BK595" s="135"/>
      <c r="BL595" s="135"/>
      <c r="BM595" s="135"/>
      <c r="BN595" s="135"/>
      <c r="BO595" s="135"/>
      <c r="BP595" s="135"/>
      <c r="BQ595" s="135"/>
      <c r="BR595" s="135"/>
      <c r="BS595" s="135"/>
      <c r="BT595" s="135"/>
      <c r="BU595" s="135"/>
      <c r="BV595" s="135"/>
      <c r="BW595" s="135"/>
      <c r="BX595" s="135"/>
      <c r="BY595" s="135"/>
      <c r="BZ595" s="135"/>
      <c r="CA595" s="135"/>
      <c r="CB595" s="135"/>
      <c r="CC595" s="135"/>
      <c r="CD595" s="135"/>
      <c r="CE595" s="135"/>
      <c r="CF595" s="135"/>
      <c r="CG595" s="135"/>
      <c r="CH595" s="135"/>
      <c r="CI595" s="135"/>
      <c r="CJ595" s="135"/>
      <c r="CK595" s="135"/>
      <c r="CL595" s="135"/>
      <c r="CM595" s="135"/>
      <c r="CN595" s="135"/>
      <c r="CO595" s="135"/>
      <c r="CP595" s="135"/>
      <c r="CQ595" s="135"/>
      <c r="CR595" s="135"/>
      <c r="CS595" s="135"/>
      <c r="CT595" s="135"/>
      <c r="CU595" s="135"/>
      <c r="CV595" s="135"/>
      <c r="CW595" s="135"/>
      <c r="CX595" s="135"/>
      <c r="CY595" s="135"/>
      <c r="CZ595" s="135"/>
      <c r="DA595" s="135"/>
      <c r="DB595" s="135"/>
      <c r="DC595" s="135"/>
      <c r="DD595" s="135"/>
      <c r="DE595" s="135"/>
      <c r="DF595" s="135"/>
      <c r="DG595" s="135"/>
      <c r="DH595" s="135"/>
      <c r="DI595" s="135"/>
      <c r="DJ595" s="135"/>
      <c r="DK595" s="135"/>
    </row>
    <row r="596" spans="1:115" s="136" customFormat="1" ht="25.5">
      <c r="A596" s="134"/>
      <c r="B596" s="80">
        <v>254</v>
      </c>
      <c r="C596" s="223" t="s">
        <v>5924</v>
      </c>
      <c r="D596" s="223" t="s">
        <v>4137</v>
      </c>
      <c r="E596" s="223" t="s">
        <v>5910</v>
      </c>
      <c r="F596" s="223" t="s">
        <v>5925</v>
      </c>
      <c r="G596" s="224" t="s">
        <v>5912</v>
      </c>
      <c r="H596" s="223" t="s">
        <v>5145</v>
      </c>
      <c r="I596" s="228"/>
      <c r="J596" s="223"/>
      <c r="K596" s="233">
        <v>42828</v>
      </c>
      <c r="L596" s="227" t="s">
        <v>5926</v>
      </c>
      <c r="M596" s="134"/>
      <c r="N596" s="135"/>
      <c r="O596" s="135"/>
      <c r="P596" s="135"/>
      <c r="Q596" s="135"/>
      <c r="R596" s="135"/>
      <c r="S596" s="135"/>
      <c r="T596" s="135"/>
      <c r="U596" s="135"/>
      <c r="V596" s="135"/>
      <c r="W596" s="135"/>
      <c r="X596" s="135"/>
      <c r="Y596" s="135"/>
      <c r="Z596" s="135"/>
      <c r="AA596" s="135"/>
      <c r="AB596" s="135"/>
      <c r="AC596" s="135"/>
      <c r="AD596" s="135"/>
      <c r="AE596" s="135"/>
      <c r="AF596" s="135"/>
      <c r="AG596" s="135"/>
      <c r="AH596" s="135"/>
      <c r="AI596" s="135"/>
      <c r="AJ596" s="135"/>
      <c r="AK596" s="135"/>
      <c r="AL596" s="135"/>
      <c r="AM596" s="135"/>
      <c r="AN596" s="135"/>
      <c r="AO596" s="135"/>
      <c r="AP596" s="135"/>
      <c r="AQ596" s="135"/>
      <c r="AR596" s="135"/>
      <c r="AS596" s="135"/>
      <c r="AT596" s="135"/>
      <c r="AU596" s="135"/>
      <c r="AV596" s="135"/>
      <c r="AW596" s="135"/>
      <c r="AX596" s="135"/>
      <c r="AY596" s="135"/>
      <c r="AZ596" s="135"/>
      <c r="BA596" s="135"/>
      <c r="BB596" s="135"/>
      <c r="BC596" s="135"/>
      <c r="BD596" s="135"/>
      <c r="BE596" s="135"/>
      <c r="BF596" s="135"/>
      <c r="BG596" s="135"/>
      <c r="BH596" s="135"/>
      <c r="BI596" s="135"/>
      <c r="BJ596" s="135"/>
      <c r="BK596" s="135"/>
      <c r="BL596" s="135"/>
      <c r="BM596" s="135"/>
      <c r="BN596" s="135"/>
      <c r="BO596" s="135"/>
      <c r="BP596" s="135"/>
      <c r="BQ596" s="135"/>
      <c r="BR596" s="135"/>
      <c r="BS596" s="135"/>
      <c r="BT596" s="135"/>
      <c r="BU596" s="135"/>
      <c r="BV596" s="135"/>
      <c r="BW596" s="135"/>
      <c r="BX596" s="135"/>
      <c r="BY596" s="135"/>
      <c r="BZ596" s="135"/>
      <c r="CA596" s="135"/>
      <c r="CB596" s="135"/>
      <c r="CC596" s="135"/>
      <c r="CD596" s="135"/>
      <c r="CE596" s="135"/>
      <c r="CF596" s="135"/>
      <c r="CG596" s="135"/>
      <c r="CH596" s="135"/>
      <c r="CI596" s="135"/>
      <c r="CJ596" s="135"/>
      <c r="CK596" s="135"/>
      <c r="CL596" s="135"/>
      <c r="CM596" s="135"/>
      <c r="CN596" s="135"/>
      <c r="CO596" s="135"/>
      <c r="CP596" s="135"/>
      <c r="CQ596" s="135"/>
      <c r="CR596" s="135"/>
      <c r="CS596" s="135"/>
      <c r="CT596" s="135"/>
      <c r="CU596" s="135"/>
      <c r="CV596" s="135"/>
      <c r="CW596" s="135"/>
      <c r="CX596" s="135"/>
      <c r="CY596" s="135"/>
      <c r="CZ596" s="135"/>
      <c r="DA596" s="135"/>
      <c r="DB596" s="135"/>
      <c r="DC596" s="135"/>
      <c r="DD596" s="135"/>
      <c r="DE596" s="135"/>
      <c r="DF596" s="135"/>
      <c r="DG596" s="135"/>
      <c r="DH596" s="135"/>
      <c r="DI596" s="135"/>
      <c r="DJ596" s="135"/>
      <c r="DK596" s="135"/>
    </row>
    <row r="597" spans="1:115" s="136" customFormat="1" ht="25.5">
      <c r="A597" s="134"/>
      <c r="B597" s="80">
        <v>255</v>
      </c>
      <c r="C597" s="223" t="s">
        <v>5927</v>
      </c>
      <c r="D597" s="223" t="s">
        <v>4137</v>
      </c>
      <c r="E597" s="223" t="s">
        <v>5910</v>
      </c>
      <c r="F597" s="223" t="s">
        <v>5928</v>
      </c>
      <c r="G597" s="224" t="s">
        <v>5912</v>
      </c>
      <c r="H597" s="223" t="s">
        <v>5145</v>
      </c>
      <c r="I597" s="228"/>
      <c r="J597" s="223"/>
      <c r="K597" s="233">
        <v>42828</v>
      </c>
      <c r="L597" s="227" t="s">
        <v>5929</v>
      </c>
      <c r="M597" s="134"/>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c r="AI597" s="135"/>
      <c r="AJ597" s="135"/>
      <c r="AK597" s="135"/>
      <c r="AL597" s="135"/>
      <c r="AM597" s="135"/>
      <c r="AN597" s="135"/>
      <c r="AO597" s="135"/>
      <c r="AP597" s="135"/>
      <c r="AQ597" s="135"/>
      <c r="AR597" s="135"/>
      <c r="AS597" s="135"/>
      <c r="AT597" s="135"/>
      <c r="AU597" s="135"/>
      <c r="AV597" s="135"/>
      <c r="AW597" s="135"/>
      <c r="AX597" s="135"/>
      <c r="AY597" s="135"/>
      <c r="AZ597" s="135"/>
      <c r="BA597" s="135"/>
      <c r="BB597" s="135"/>
      <c r="BC597" s="135"/>
      <c r="BD597" s="135"/>
      <c r="BE597" s="135"/>
      <c r="BF597" s="135"/>
      <c r="BG597" s="135"/>
      <c r="BH597" s="135"/>
      <c r="BI597" s="135"/>
      <c r="BJ597" s="135"/>
      <c r="BK597" s="135"/>
      <c r="BL597" s="135"/>
      <c r="BM597" s="135"/>
      <c r="BN597" s="135"/>
      <c r="BO597" s="135"/>
      <c r="BP597" s="135"/>
      <c r="BQ597" s="135"/>
      <c r="BR597" s="135"/>
      <c r="BS597" s="135"/>
      <c r="BT597" s="135"/>
      <c r="BU597" s="135"/>
      <c r="BV597" s="135"/>
      <c r="BW597" s="135"/>
      <c r="BX597" s="135"/>
      <c r="BY597" s="135"/>
      <c r="BZ597" s="135"/>
      <c r="CA597" s="135"/>
      <c r="CB597" s="135"/>
      <c r="CC597" s="135"/>
      <c r="CD597" s="135"/>
      <c r="CE597" s="135"/>
      <c r="CF597" s="135"/>
      <c r="CG597" s="135"/>
      <c r="CH597" s="135"/>
      <c r="CI597" s="135"/>
      <c r="CJ597" s="135"/>
      <c r="CK597" s="135"/>
      <c r="CL597" s="135"/>
      <c r="CM597" s="135"/>
      <c r="CN597" s="135"/>
      <c r="CO597" s="135"/>
      <c r="CP597" s="135"/>
      <c r="CQ597" s="135"/>
      <c r="CR597" s="135"/>
      <c r="CS597" s="135"/>
      <c r="CT597" s="135"/>
      <c r="CU597" s="135"/>
      <c r="CV597" s="135"/>
      <c r="CW597" s="135"/>
      <c r="CX597" s="135"/>
      <c r="CY597" s="135"/>
      <c r="CZ597" s="135"/>
      <c r="DA597" s="135"/>
      <c r="DB597" s="135"/>
      <c r="DC597" s="135"/>
      <c r="DD597" s="135"/>
      <c r="DE597" s="135"/>
      <c r="DF597" s="135"/>
      <c r="DG597" s="135"/>
      <c r="DH597" s="135"/>
      <c r="DI597" s="135"/>
      <c r="DJ597" s="135"/>
      <c r="DK597" s="135"/>
    </row>
    <row r="598" spans="1:115" s="136" customFormat="1" ht="25.5">
      <c r="A598" s="134"/>
      <c r="B598" s="80">
        <v>256</v>
      </c>
      <c r="C598" s="223" t="s">
        <v>5930</v>
      </c>
      <c r="D598" s="223" t="s">
        <v>4137</v>
      </c>
      <c r="E598" s="223" t="s">
        <v>5910</v>
      </c>
      <c r="F598" s="223" t="s">
        <v>5931</v>
      </c>
      <c r="G598" s="224" t="s">
        <v>5912</v>
      </c>
      <c r="H598" s="223" t="s">
        <v>5145</v>
      </c>
      <c r="I598" s="228"/>
      <c r="J598" s="223"/>
      <c r="K598" s="233">
        <v>42828</v>
      </c>
      <c r="L598" s="227" t="s">
        <v>5932</v>
      </c>
      <c r="M598" s="134"/>
      <c r="N598" s="135"/>
      <c r="O598" s="135"/>
      <c r="P598" s="135"/>
      <c r="Q598" s="135"/>
      <c r="R598" s="135"/>
      <c r="S598" s="135"/>
      <c r="T598" s="135"/>
      <c r="U598" s="135"/>
      <c r="V598" s="135"/>
      <c r="W598" s="135"/>
      <c r="X598" s="135"/>
      <c r="Y598" s="135"/>
      <c r="Z598" s="135"/>
      <c r="AA598" s="135"/>
      <c r="AB598" s="135"/>
      <c r="AC598" s="135"/>
      <c r="AD598" s="135"/>
      <c r="AE598" s="135"/>
      <c r="AF598" s="135"/>
      <c r="AG598" s="135"/>
      <c r="AH598" s="135"/>
      <c r="AI598" s="135"/>
      <c r="AJ598" s="135"/>
      <c r="AK598" s="135"/>
      <c r="AL598" s="135"/>
      <c r="AM598" s="135"/>
      <c r="AN598" s="135"/>
      <c r="AO598" s="135"/>
      <c r="AP598" s="135"/>
      <c r="AQ598" s="135"/>
      <c r="AR598" s="135"/>
      <c r="AS598" s="135"/>
      <c r="AT598" s="135"/>
      <c r="AU598" s="135"/>
      <c r="AV598" s="135"/>
      <c r="AW598" s="135"/>
      <c r="AX598" s="135"/>
      <c r="AY598" s="135"/>
      <c r="AZ598" s="135"/>
      <c r="BA598" s="135"/>
      <c r="BB598" s="135"/>
      <c r="BC598" s="135"/>
      <c r="BD598" s="135"/>
      <c r="BE598" s="135"/>
      <c r="BF598" s="135"/>
      <c r="BG598" s="135"/>
      <c r="BH598" s="135"/>
      <c r="BI598" s="135"/>
      <c r="BJ598" s="135"/>
      <c r="BK598" s="135"/>
      <c r="BL598" s="135"/>
      <c r="BM598" s="135"/>
      <c r="BN598" s="135"/>
      <c r="BO598" s="135"/>
      <c r="BP598" s="135"/>
      <c r="BQ598" s="135"/>
      <c r="BR598" s="135"/>
      <c r="BS598" s="135"/>
      <c r="BT598" s="135"/>
      <c r="BU598" s="135"/>
      <c r="BV598" s="135"/>
      <c r="BW598" s="135"/>
      <c r="BX598" s="135"/>
      <c r="BY598" s="135"/>
      <c r="BZ598" s="135"/>
      <c r="CA598" s="135"/>
      <c r="CB598" s="135"/>
      <c r="CC598" s="135"/>
      <c r="CD598" s="135"/>
      <c r="CE598" s="135"/>
      <c r="CF598" s="135"/>
      <c r="CG598" s="135"/>
      <c r="CH598" s="135"/>
      <c r="CI598" s="135"/>
      <c r="CJ598" s="135"/>
      <c r="CK598" s="135"/>
      <c r="CL598" s="135"/>
      <c r="CM598" s="135"/>
      <c r="CN598" s="135"/>
      <c r="CO598" s="135"/>
      <c r="CP598" s="135"/>
      <c r="CQ598" s="135"/>
      <c r="CR598" s="135"/>
      <c r="CS598" s="135"/>
      <c r="CT598" s="135"/>
      <c r="CU598" s="135"/>
      <c r="CV598" s="135"/>
      <c r="CW598" s="135"/>
      <c r="CX598" s="135"/>
      <c r="CY598" s="135"/>
      <c r="CZ598" s="135"/>
      <c r="DA598" s="135"/>
      <c r="DB598" s="135"/>
      <c r="DC598" s="135"/>
      <c r="DD598" s="135"/>
      <c r="DE598" s="135"/>
      <c r="DF598" s="135"/>
      <c r="DG598" s="135"/>
      <c r="DH598" s="135"/>
      <c r="DI598" s="135"/>
      <c r="DJ598" s="135"/>
      <c r="DK598" s="135"/>
    </row>
    <row r="599" spans="1:115" s="136" customFormat="1" ht="25.5">
      <c r="A599" s="134"/>
      <c r="B599" s="80">
        <v>257</v>
      </c>
      <c r="C599" s="223" t="s">
        <v>5933</v>
      </c>
      <c r="D599" s="223" t="s">
        <v>5934</v>
      </c>
      <c r="E599" s="223" t="s">
        <v>5935</v>
      </c>
      <c r="F599" s="223" t="s">
        <v>5936</v>
      </c>
      <c r="G599" s="224" t="s">
        <v>981</v>
      </c>
      <c r="H599" s="223" t="s">
        <v>5145</v>
      </c>
      <c r="I599" s="228"/>
      <c r="J599" s="223"/>
      <c r="K599" s="233">
        <v>42835</v>
      </c>
      <c r="L599" s="227" t="s">
        <v>5937</v>
      </c>
      <c r="M599" s="134"/>
      <c r="N599" s="135"/>
      <c r="O599" s="135"/>
      <c r="P599" s="135"/>
      <c r="Q599" s="135"/>
      <c r="R599" s="135"/>
      <c r="S599" s="135"/>
      <c r="T599" s="135"/>
      <c r="U599" s="135"/>
      <c r="V599" s="135"/>
      <c r="W599" s="135"/>
      <c r="X599" s="135"/>
      <c r="Y599" s="135"/>
      <c r="Z599" s="135"/>
      <c r="AA599" s="135"/>
      <c r="AB599" s="135"/>
      <c r="AC599" s="135"/>
      <c r="AD599" s="135"/>
      <c r="AE599" s="135"/>
      <c r="AF599" s="135"/>
      <c r="AG599" s="135"/>
      <c r="AH599" s="135"/>
      <c r="AI599" s="135"/>
      <c r="AJ599" s="135"/>
      <c r="AK599" s="135"/>
      <c r="AL599" s="135"/>
      <c r="AM599" s="135"/>
      <c r="AN599" s="135"/>
      <c r="AO599" s="135"/>
      <c r="AP599" s="135"/>
      <c r="AQ599" s="135"/>
      <c r="AR599" s="135"/>
      <c r="AS599" s="135"/>
      <c r="AT599" s="135"/>
      <c r="AU599" s="135"/>
      <c r="AV599" s="135"/>
      <c r="AW599" s="135"/>
      <c r="AX599" s="135"/>
      <c r="AY599" s="135"/>
      <c r="AZ599" s="135"/>
      <c r="BA599" s="135"/>
      <c r="BB599" s="135"/>
      <c r="BC599" s="135"/>
      <c r="BD599" s="135"/>
      <c r="BE599" s="135"/>
      <c r="BF599" s="135"/>
      <c r="BG599" s="135"/>
      <c r="BH599" s="135"/>
      <c r="BI599" s="135"/>
      <c r="BJ599" s="135"/>
      <c r="BK599" s="135"/>
      <c r="BL599" s="135"/>
      <c r="BM599" s="135"/>
      <c r="BN599" s="135"/>
      <c r="BO599" s="135"/>
      <c r="BP599" s="135"/>
      <c r="BQ599" s="135"/>
      <c r="BR599" s="135"/>
      <c r="BS599" s="135"/>
      <c r="BT599" s="135"/>
      <c r="BU599" s="135"/>
      <c r="BV599" s="135"/>
      <c r="BW599" s="135"/>
      <c r="BX599" s="135"/>
      <c r="BY599" s="135"/>
      <c r="BZ599" s="135"/>
      <c r="CA599" s="135"/>
      <c r="CB599" s="135"/>
      <c r="CC599" s="135"/>
      <c r="CD599" s="135"/>
      <c r="CE599" s="135"/>
      <c r="CF599" s="135"/>
      <c r="CG599" s="135"/>
      <c r="CH599" s="135"/>
      <c r="CI599" s="135"/>
      <c r="CJ599" s="135"/>
      <c r="CK599" s="135"/>
      <c r="CL599" s="135"/>
      <c r="CM599" s="135"/>
      <c r="CN599" s="135"/>
      <c r="CO599" s="135"/>
      <c r="CP599" s="135"/>
      <c r="CQ599" s="135"/>
      <c r="CR599" s="135"/>
      <c r="CS599" s="135"/>
      <c r="CT599" s="135"/>
      <c r="CU599" s="135"/>
      <c r="CV599" s="135"/>
      <c r="CW599" s="135"/>
      <c r="CX599" s="135"/>
      <c r="CY599" s="135"/>
      <c r="CZ599" s="135"/>
      <c r="DA599" s="135"/>
      <c r="DB599" s="135"/>
      <c r="DC599" s="135"/>
      <c r="DD599" s="135"/>
      <c r="DE599" s="135"/>
      <c r="DF599" s="135"/>
      <c r="DG599" s="135"/>
      <c r="DH599" s="135"/>
      <c r="DI599" s="135"/>
      <c r="DJ599" s="135"/>
      <c r="DK599" s="135"/>
    </row>
    <row r="600" spans="1:115" s="136" customFormat="1" ht="25.5">
      <c r="A600" s="134"/>
      <c r="B600" s="80">
        <v>258</v>
      </c>
      <c r="C600" s="223" t="s">
        <v>2266</v>
      </c>
      <c r="D600" s="223" t="s">
        <v>4141</v>
      </c>
      <c r="E600" s="223" t="s">
        <v>5938</v>
      </c>
      <c r="F600" s="223" t="s">
        <v>5939</v>
      </c>
      <c r="G600" s="224" t="s">
        <v>5940</v>
      </c>
      <c r="H600" s="223" t="s">
        <v>5145</v>
      </c>
      <c r="I600" s="228"/>
      <c r="J600" s="223"/>
      <c r="K600" s="233">
        <v>42835</v>
      </c>
      <c r="L600" s="227" t="s">
        <v>5941</v>
      </c>
      <c r="M600" s="134"/>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c r="AI600" s="135"/>
      <c r="AJ600" s="135"/>
      <c r="AK600" s="135"/>
      <c r="AL600" s="135"/>
      <c r="AM600" s="135"/>
      <c r="AN600" s="135"/>
      <c r="AO600" s="135"/>
      <c r="AP600" s="135"/>
      <c r="AQ600" s="135"/>
      <c r="AR600" s="135"/>
      <c r="AS600" s="135"/>
      <c r="AT600" s="135"/>
      <c r="AU600" s="135"/>
      <c r="AV600" s="135"/>
      <c r="AW600" s="135"/>
      <c r="AX600" s="135"/>
      <c r="AY600" s="135"/>
      <c r="AZ600" s="135"/>
      <c r="BA600" s="135"/>
      <c r="BB600" s="135"/>
      <c r="BC600" s="135"/>
      <c r="BD600" s="135"/>
      <c r="BE600" s="135"/>
      <c r="BF600" s="135"/>
      <c r="BG600" s="135"/>
      <c r="BH600" s="135"/>
      <c r="BI600" s="135"/>
      <c r="BJ600" s="135"/>
      <c r="BK600" s="135"/>
      <c r="BL600" s="135"/>
      <c r="BM600" s="135"/>
      <c r="BN600" s="135"/>
      <c r="BO600" s="135"/>
      <c r="BP600" s="135"/>
      <c r="BQ600" s="135"/>
      <c r="BR600" s="135"/>
      <c r="BS600" s="135"/>
      <c r="BT600" s="135"/>
      <c r="BU600" s="135"/>
      <c r="BV600" s="135"/>
      <c r="BW600" s="135"/>
      <c r="BX600" s="135"/>
      <c r="BY600" s="135"/>
      <c r="BZ600" s="135"/>
      <c r="CA600" s="135"/>
      <c r="CB600" s="135"/>
      <c r="CC600" s="135"/>
      <c r="CD600" s="135"/>
      <c r="CE600" s="135"/>
      <c r="CF600" s="135"/>
      <c r="CG600" s="135"/>
      <c r="CH600" s="135"/>
      <c r="CI600" s="135"/>
      <c r="CJ600" s="135"/>
      <c r="CK600" s="135"/>
      <c r="CL600" s="135"/>
      <c r="CM600" s="135"/>
      <c r="CN600" s="135"/>
      <c r="CO600" s="135"/>
      <c r="CP600" s="135"/>
      <c r="CQ600" s="135"/>
      <c r="CR600" s="135"/>
      <c r="CS600" s="135"/>
      <c r="CT600" s="135"/>
      <c r="CU600" s="135"/>
      <c r="CV600" s="135"/>
      <c r="CW600" s="135"/>
      <c r="CX600" s="135"/>
      <c r="CY600" s="135"/>
      <c r="CZ600" s="135"/>
      <c r="DA600" s="135"/>
      <c r="DB600" s="135"/>
      <c r="DC600" s="135"/>
      <c r="DD600" s="135"/>
      <c r="DE600" s="135"/>
      <c r="DF600" s="135"/>
      <c r="DG600" s="135"/>
      <c r="DH600" s="135"/>
      <c r="DI600" s="135"/>
      <c r="DJ600" s="135"/>
      <c r="DK600" s="135"/>
    </row>
    <row r="601" spans="1:115" s="136" customFormat="1" ht="38.25">
      <c r="A601" s="134"/>
      <c r="B601" s="80">
        <v>259</v>
      </c>
      <c r="C601" s="223" t="s">
        <v>5942</v>
      </c>
      <c r="D601" s="223" t="s">
        <v>817</v>
      </c>
      <c r="E601" s="223" t="s">
        <v>5943</v>
      </c>
      <c r="F601" s="223" t="s">
        <v>5944</v>
      </c>
      <c r="G601" s="224" t="s">
        <v>5945</v>
      </c>
      <c r="H601" s="223" t="s">
        <v>5145</v>
      </c>
      <c r="I601" s="228"/>
      <c r="J601" s="223"/>
      <c r="K601" s="233">
        <v>42837</v>
      </c>
      <c r="L601" s="227" t="s">
        <v>5946</v>
      </c>
      <c r="M601" s="134"/>
      <c r="N601" s="135"/>
      <c r="O601" s="135"/>
      <c r="P601" s="135"/>
      <c r="Q601" s="135"/>
      <c r="R601" s="135"/>
      <c r="S601" s="135"/>
      <c r="T601" s="135"/>
      <c r="U601" s="135"/>
      <c r="V601" s="135"/>
      <c r="W601" s="135"/>
      <c r="X601" s="135"/>
      <c r="Y601" s="135"/>
      <c r="Z601" s="135"/>
      <c r="AA601" s="135"/>
      <c r="AB601" s="135"/>
      <c r="AC601" s="135"/>
      <c r="AD601" s="135"/>
      <c r="AE601" s="135"/>
      <c r="AF601" s="135"/>
      <c r="AG601" s="135"/>
      <c r="AH601" s="135"/>
      <c r="AI601" s="135"/>
      <c r="AJ601" s="135"/>
      <c r="AK601" s="135"/>
      <c r="AL601" s="135"/>
      <c r="AM601" s="135"/>
      <c r="AN601" s="135"/>
      <c r="AO601" s="135"/>
      <c r="AP601" s="135"/>
      <c r="AQ601" s="135"/>
      <c r="AR601" s="135"/>
      <c r="AS601" s="135"/>
      <c r="AT601" s="135"/>
      <c r="AU601" s="135"/>
      <c r="AV601" s="135"/>
      <c r="AW601" s="135"/>
      <c r="AX601" s="135"/>
      <c r="AY601" s="135"/>
      <c r="AZ601" s="135"/>
      <c r="BA601" s="135"/>
      <c r="BB601" s="135"/>
      <c r="BC601" s="135"/>
      <c r="BD601" s="135"/>
      <c r="BE601" s="135"/>
      <c r="BF601" s="135"/>
      <c r="BG601" s="135"/>
      <c r="BH601" s="135"/>
      <c r="BI601" s="135"/>
      <c r="BJ601" s="135"/>
      <c r="BK601" s="135"/>
      <c r="BL601" s="135"/>
      <c r="BM601" s="135"/>
      <c r="BN601" s="135"/>
      <c r="BO601" s="135"/>
      <c r="BP601" s="135"/>
      <c r="BQ601" s="135"/>
      <c r="BR601" s="135"/>
      <c r="BS601" s="135"/>
      <c r="BT601" s="135"/>
      <c r="BU601" s="135"/>
      <c r="BV601" s="135"/>
      <c r="BW601" s="135"/>
      <c r="BX601" s="135"/>
      <c r="BY601" s="135"/>
      <c r="BZ601" s="135"/>
      <c r="CA601" s="135"/>
      <c r="CB601" s="135"/>
      <c r="CC601" s="135"/>
      <c r="CD601" s="135"/>
      <c r="CE601" s="135"/>
      <c r="CF601" s="135"/>
      <c r="CG601" s="135"/>
      <c r="CH601" s="135"/>
      <c r="CI601" s="135"/>
      <c r="CJ601" s="135"/>
      <c r="CK601" s="135"/>
      <c r="CL601" s="135"/>
      <c r="CM601" s="135"/>
      <c r="CN601" s="135"/>
      <c r="CO601" s="135"/>
      <c r="CP601" s="135"/>
      <c r="CQ601" s="135"/>
      <c r="CR601" s="135"/>
      <c r="CS601" s="135"/>
      <c r="CT601" s="135"/>
      <c r="CU601" s="135"/>
      <c r="CV601" s="135"/>
      <c r="CW601" s="135"/>
      <c r="CX601" s="135"/>
      <c r="CY601" s="135"/>
      <c r="CZ601" s="135"/>
      <c r="DA601" s="135"/>
      <c r="DB601" s="135"/>
      <c r="DC601" s="135"/>
      <c r="DD601" s="135"/>
      <c r="DE601" s="135"/>
      <c r="DF601" s="135"/>
      <c r="DG601" s="135"/>
      <c r="DH601" s="135"/>
      <c r="DI601" s="135"/>
      <c r="DJ601" s="135"/>
      <c r="DK601" s="135"/>
    </row>
    <row r="602" spans="1:115" s="136" customFormat="1" ht="25.5">
      <c r="A602" s="134"/>
      <c r="B602" s="80">
        <v>260</v>
      </c>
      <c r="C602" s="223" t="s">
        <v>5947</v>
      </c>
      <c r="D602" s="223" t="s">
        <v>5948</v>
      </c>
      <c r="E602" s="223" t="s">
        <v>5949</v>
      </c>
      <c r="F602" s="223" t="s">
        <v>5950</v>
      </c>
      <c r="G602" s="224" t="s">
        <v>5951</v>
      </c>
      <c r="H602" s="223" t="s">
        <v>5145</v>
      </c>
      <c r="I602" s="228"/>
      <c r="J602" s="223"/>
      <c r="K602" s="233">
        <v>42850</v>
      </c>
      <c r="L602" s="227" t="s">
        <v>5952</v>
      </c>
      <c r="M602" s="134"/>
      <c r="N602" s="135"/>
      <c r="O602" s="135"/>
      <c r="P602" s="135"/>
      <c r="Q602" s="135"/>
      <c r="R602" s="135"/>
      <c r="S602" s="135"/>
      <c r="T602" s="135"/>
      <c r="U602" s="135"/>
      <c r="V602" s="135"/>
      <c r="W602" s="135"/>
      <c r="X602" s="135"/>
      <c r="Y602" s="135"/>
      <c r="Z602" s="135"/>
      <c r="AA602" s="135"/>
      <c r="AB602" s="135"/>
      <c r="AC602" s="135"/>
      <c r="AD602" s="135"/>
      <c r="AE602" s="135"/>
      <c r="AF602" s="135"/>
      <c r="AG602" s="135"/>
      <c r="AH602" s="135"/>
      <c r="AI602" s="135"/>
      <c r="AJ602" s="135"/>
      <c r="AK602" s="135"/>
      <c r="AL602" s="135"/>
      <c r="AM602" s="135"/>
      <c r="AN602" s="135"/>
      <c r="AO602" s="135"/>
      <c r="AP602" s="135"/>
      <c r="AQ602" s="135"/>
      <c r="AR602" s="135"/>
      <c r="AS602" s="135"/>
      <c r="AT602" s="135"/>
      <c r="AU602" s="135"/>
      <c r="AV602" s="135"/>
      <c r="AW602" s="135"/>
      <c r="AX602" s="135"/>
      <c r="AY602" s="135"/>
      <c r="AZ602" s="135"/>
      <c r="BA602" s="135"/>
      <c r="BB602" s="135"/>
      <c r="BC602" s="135"/>
      <c r="BD602" s="135"/>
      <c r="BE602" s="135"/>
      <c r="BF602" s="135"/>
      <c r="BG602" s="135"/>
      <c r="BH602" s="135"/>
      <c r="BI602" s="135"/>
      <c r="BJ602" s="135"/>
      <c r="BK602" s="135"/>
      <c r="BL602" s="135"/>
      <c r="BM602" s="135"/>
      <c r="BN602" s="135"/>
      <c r="BO602" s="135"/>
      <c r="BP602" s="135"/>
      <c r="BQ602" s="135"/>
      <c r="BR602" s="135"/>
      <c r="BS602" s="135"/>
      <c r="BT602" s="135"/>
      <c r="BU602" s="135"/>
      <c r="BV602" s="135"/>
      <c r="BW602" s="135"/>
      <c r="BX602" s="135"/>
      <c r="BY602" s="135"/>
      <c r="BZ602" s="135"/>
      <c r="CA602" s="135"/>
      <c r="CB602" s="135"/>
      <c r="CC602" s="135"/>
      <c r="CD602" s="135"/>
      <c r="CE602" s="135"/>
      <c r="CF602" s="135"/>
      <c r="CG602" s="135"/>
      <c r="CH602" s="135"/>
      <c r="CI602" s="135"/>
      <c r="CJ602" s="135"/>
      <c r="CK602" s="135"/>
      <c r="CL602" s="135"/>
      <c r="CM602" s="135"/>
      <c r="CN602" s="135"/>
      <c r="CO602" s="135"/>
      <c r="CP602" s="135"/>
      <c r="CQ602" s="135"/>
      <c r="CR602" s="135"/>
      <c r="CS602" s="135"/>
      <c r="CT602" s="135"/>
      <c r="CU602" s="135"/>
      <c r="CV602" s="135"/>
      <c r="CW602" s="135"/>
      <c r="CX602" s="135"/>
      <c r="CY602" s="135"/>
      <c r="CZ602" s="135"/>
      <c r="DA602" s="135"/>
      <c r="DB602" s="135"/>
      <c r="DC602" s="135"/>
      <c r="DD602" s="135"/>
      <c r="DE602" s="135"/>
      <c r="DF602" s="135"/>
      <c r="DG602" s="135"/>
      <c r="DH602" s="135"/>
      <c r="DI602" s="135"/>
      <c r="DJ602" s="135"/>
      <c r="DK602" s="135"/>
    </row>
    <row r="603" spans="1:115" s="136" customFormat="1" ht="25.5">
      <c r="A603" s="134"/>
      <c r="B603" s="80">
        <v>261</v>
      </c>
      <c r="C603" s="223" t="s">
        <v>6034</v>
      </c>
      <c r="D603" s="223" t="s">
        <v>4216</v>
      </c>
      <c r="E603" s="223" t="s">
        <v>6035</v>
      </c>
      <c r="F603" s="223" t="s">
        <v>6036</v>
      </c>
      <c r="G603" s="224" t="s">
        <v>6037</v>
      </c>
      <c r="H603" s="223" t="s">
        <v>5145</v>
      </c>
      <c r="I603" s="228"/>
      <c r="J603" s="223"/>
      <c r="K603" s="233">
        <v>42804</v>
      </c>
      <c r="L603" s="227" t="s">
        <v>6038</v>
      </c>
      <c r="M603" s="134"/>
      <c r="N603" s="135"/>
      <c r="O603" s="135"/>
      <c r="P603" s="135"/>
      <c r="Q603" s="135"/>
      <c r="R603" s="135"/>
      <c r="S603" s="135"/>
      <c r="T603" s="135"/>
      <c r="U603" s="135"/>
      <c r="V603" s="135"/>
      <c r="W603" s="135"/>
      <c r="X603" s="135"/>
      <c r="Y603" s="135"/>
      <c r="Z603" s="135"/>
      <c r="AA603" s="135"/>
      <c r="AB603" s="135"/>
      <c r="AC603" s="135"/>
      <c r="AD603" s="135"/>
      <c r="AE603" s="135"/>
      <c r="AF603" s="135"/>
      <c r="AG603" s="135"/>
      <c r="AH603" s="135"/>
      <c r="AI603" s="135"/>
      <c r="AJ603" s="135"/>
      <c r="AK603" s="135"/>
      <c r="AL603" s="135"/>
      <c r="AM603" s="135"/>
      <c r="AN603" s="135"/>
      <c r="AO603" s="135"/>
      <c r="AP603" s="135"/>
      <c r="AQ603" s="135"/>
      <c r="AR603" s="135"/>
      <c r="AS603" s="135"/>
      <c r="AT603" s="135"/>
      <c r="AU603" s="135"/>
      <c r="AV603" s="135"/>
      <c r="AW603" s="135"/>
      <c r="AX603" s="135"/>
      <c r="AY603" s="135"/>
      <c r="AZ603" s="135"/>
      <c r="BA603" s="135"/>
      <c r="BB603" s="135"/>
      <c r="BC603" s="135"/>
      <c r="BD603" s="135"/>
      <c r="BE603" s="135"/>
      <c r="BF603" s="135"/>
      <c r="BG603" s="135"/>
      <c r="BH603" s="135"/>
      <c r="BI603" s="135"/>
      <c r="BJ603" s="135"/>
      <c r="BK603" s="135"/>
      <c r="BL603" s="135"/>
      <c r="BM603" s="135"/>
      <c r="BN603" s="135"/>
      <c r="BO603" s="135"/>
      <c r="BP603" s="135"/>
      <c r="BQ603" s="135"/>
      <c r="BR603" s="135"/>
      <c r="BS603" s="135"/>
      <c r="BT603" s="135"/>
      <c r="BU603" s="135"/>
      <c r="BV603" s="135"/>
      <c r="BW603" s="135"/>
      <c r="BX603" s="135"/>
      <c r="BY603" s="135"/>
      <c r="BZ603" s="135"/>
      <c r="CA603" s="135"/>
      <c r="CB603" s="135"/>
      <c r="CC603" s="135"/>
      <c r="CD603" s="135"/>
      <c r="CE603" s="135"/>
      <c r="CF603" s="135"/>
      <c r="CG603" s="135"/>
      <c r="CH603" s="135"/>
      <c r="CI603" s="135"/>
      <c r="CJ603" s="135"/>
      <c r="CK603" s="135"/>
      <c r="CL603" s="135"/>
      <c r="CM603" s="135"/>
      <c r="CN603" s="135"/>
      <c r="CO603" s="135"/>
      <c r="CP603" s="135"/>
      <c r="CQ603" s="135"/>
      <c r="CR603" s="135"/>
      <c r="CS603" s="135"/>
      <c r="CT603" s="135"/>
      <c r="CU603" s="135"/>
      <c r="CV603" s="135"/>
      <c r="CW603" s="135"/>
      <c r="CX603" s="135"/>
      <c r="CY603" s="135"/>
      <c r="CZ603" s="135"/>
      <c r="DA603" s="135"/>
      <c r="DB603" s="135"/>
      <c r="DC603" s="135"/>
      <c r="DD603" s="135"/>
      <c r="DE603" s="135"/>
      <c r="DF603" s="135"/>
      <c r="DG603" s="135"/>
      <c r="DH603" s="135"/>
      <c r="DI603" s="135"/>
      <c r="DJ603" s="135"/>
      <c r="DK603" s="135"/>
    </row>
    <row r="604" spans="1:115" s="136" customFormat="1" ht="25.5">
      <c r="A604" s="134"/>
      <c r="B604" s="80">
        <v>262</v>
      </c>
      <c r="C604" s="216" t="s">
        <v>6039</v>
      </c>
      <c r="D604" s="216" t="s">
        <v>6040</v>
      </c>
      <c r="E604" s="216" t="s">
        <v>6041</v>
      </c>
      <c r="F604" s="216" t="s">
        <v>6042</v>
      </c>
      <c r="G604" s="217" t="s">
        <v>3880</v>
      </c>
      <c r="H604" s="216" t="s">
        <v>5145</v>
      </c>
      <c r="I604" s="217"/>
      <c r="J604" s="216"/>
      <c r="K604" s="218">
        <v>42852</v>
      </c>
      <c r="L604" s="216" t="s">
        <v>6043</v>
      </c>
      <c r="M604" s="134"/>
      <c r="N604" s="135"/>
      <c r="O604" s="135"/>
      <c r="P604" s="135"/>
      <c r="Q604" s="135"/>
      <c r="R604" s="135"/>
      <c r="S604" s="135"/>
      <c r="T604" s="135"/>
      <c r="U604" s="135"/>
      <c r="V604" s="135"/>
      <c r="W604" s="135"/>
      <c r="X604" s="135"/>
      <c r="Y604" s="135"/>
      <c r="Z604" s="135"/>
      <c r="AA604" s="135"/>
      <c r="AB604" s="135"/>
      <c r="AC604" s="135"/>
      <c r="AD604" s="135"/>
      <c r="AE604" s="135"/>
      <c r="AF604" s="135"/>
      <c r="AG604" s="135"/>
      <c r="AH604" s="135"/>
      <c r="AI604" s="135"/>
      <c r="AJ604" s="135"/>
      <c r="AK604" s="135"/>
      <c r="AL604" s="135"/>
      <c r="AM604" s="135"/>
      <c r="AN604" s="135"/>
      <c r="AO604" s="135"/>
      <c r="AP604" s="135"/>
      <c r="AQ604" s="135"/>
      <c r="AR604" s="135"/>
      <c r="AS604" s="135"/>
      <c r="AT604" s="135"/>
      <c r="AU604" s="135"/>
      <c r="AV604" s="135"/>
      <c r="AW604" s="135"/>
      <c r="AX604" s="135"/>
      <c r="AY604" s="135"/>
      <c r="AZ604" s="135"/>
      <c r="BA604" s="135"/>
      <c r="BB604" s="135"/>
      <c r="BC604" s="135"/>
      <c r="BD604" s="135"/>
      <c r="BE604" s="135"/>
      <c r="BF604" s="135"/>
      <c r="BG604" s="135"/>
      <c r="BH604" s="135"/>
      <c r="BI604" s="135"/>
      <c r="BJ604" s="135"/>
      <c r="BK604" s="135"/>
      <c r="BL604" s="135"/>
      <c r="BM604" s="135"/>
      <c r="BN604" s="135"/>
      <c r="BO604" s="135"/>
      <c r="BP604" s="135"/>
      <c r="BQ604" s="135"/>
      <c r="BR604" s="135"/>
      <c r="BS604" s="135"/>
      <c r="BT604" s="135"/>
      <c r="BU604" s="135"/>
      <c r="BV604" s="135"/>
      <c r="BW604" s="135"/>
      <c r="BX604" s="135"/>
      <c r="BY604" s="135"/>
      <c r="BZ604" s="135"/>
      <c r="CA604" s="135"/>
      <c r="CB604" s="135"/>
      <c r="CC604" s="135"/>
      <c r="CD604" s="135"/>
      <c r="CE604" s="135"/>
      <c r="CF604" s="135"/>
      <c r="CG604" s="135"/>
      <c r="CH604" s="135"/>
      <c r="CI604" s="135"/>
      <c r="CJ604" s="135"/>
      <c r="CK604" s="135"/>
      <c r="CL604" s="135"/>
      <c r="CM604" s="135"/>
      <c r="CN604" s="135"/>
      <c r="CO604" s="135"/>
      <c r="CP604" s="135"/>
      <c r="CQ604" s="135"/>
      <c r="CR604" s="135"/>
      <c r="CS604" s="135"/>
      <c r="CT604" s="135"/>
      <c r="CU604" s="135"/>
      <c r="CV604" s="135"/>
      <c r="CW604" s="135"/>
      <c r="CX604" s="135"/>
      <c r="CY604" s="135"/>
      <c r="CZ604" s="135"/>
      <c r="DA604" s="135"/>
      <c r="DB604" s="135"/>
      <c r="DC604" s="135"/>
      <c r="DD604" s="135"/>
      <c r="DE604" s="135"/>
      <c r="DF604" s="135"/>
      <c r="DG604" s="135"/>
      <c r="DH604" s="135"/>
      <c r="DI604" s="135"/>
      <c r="DJ604" s="135"/>
      <c r="DK604" s="135"/>
    </row>
    <row r="605" spans="1:115" s="136" customFormat="1" ht="25.5">
      <c r="A605" s="134"/>
      <c r="B605" s="19">
        <v>263</v>
      </c>
      <c r="C605" s="216" t="s">
        <v>6260</v>
      </c>
      <c r="D605" s="216" t="s">
        <v>4216</v>
      </c>
      <c r="E605" s="216" t="s">
        <v>6261</v>
      </c>
      <c r="F605" s="216" t="s">
        <v>6262</v>
      </c>
      <c r="G605" s="217" t="s">
        <v>6263</v>
      </c>
      <c r="H605" s="216"/>
      <c r="I605" s="217"/>
      <c r="J605" s="216" t="s">
        <v>5145</v>
      </c>
      <c r="K605" s="218">
        <v>42895</v>
      </c>
      <c r="L605" s="216" t="s">
        <v>6264</v>
      </c>
      <c r="M605" s="134"/>
      <c r="N605" s="135"/>
      <c r="O605" s="135"/>
      <c r="P605" s="135"/>
      <c r="Q605" s="135"/>
      <c r="R605" s="135"/>
      <c r="S605" s="135"/>
      <c r="T605" s="135"/>
      <c r="U605" s="135"/>
      <c r="V605" s="135"/>
      <c r="W605" s="135"/>
      <c r="X605" s="135"/>
      <c r="Y605" s="135"/>
      <c r="Z605" s="135"/>
      <c r="AA605" s="135"/>
      <c r="AB605" s="135"/>
      <c r="AC605" s="135"/>
      <c r="AD605" s="135"/>
      <c r="AE605" s="135"/>
      <c r="AF605" s="135"/>
      <c r="AG605" s="135"/>
      <c r="AH605" s="135"/>
      <c r="AI605" s="135"/>
      <c r="AJ605" s="135"/>
      <c r="AK605" s="135"/>
      <c r="AL605" s="135"/>
      <c r="AM605" s="135"/>
      <c r="AN605" s="135"/>
      <c r="AO605" s="135"/>
      <c r="AP605" s="135"/>
      <c r="AQ605" s="135"/>
      <c r="AR605" s="135"/>
      <c r="AS605" s="135"/>
      <c r="AT605" s="135"/>
      <c r="AU605" s="135"/>
      <c r="AV605" s="135"/>
      <c r="AW605" s="135"/>
      <c r="AX605" s="135"/>
      <c r="AY605" s="135"/>
      <c r="AZ605" s="135"/>
      <c r="BA605" s="135"/>
      <c r="BB605" s="135"/>
      <c r="BC605" s="135"/>
      <c r="BD605" s="135"/>
      <c r="BE605" s="135"/>
      <c r="BF605" s="135"/>
      <c r="BG605" s="135"/>
      <c r="BH605" s="135"/>
      <c r="BI605" s="135"/>
      <c r="BJ605" s="135"/>
      <c r="BK605" s="135"/>
      <c r="BL605" s="135"/>
      <c r="BM605" s="135"/>
      <c r="BN605" s="135"/>
      <c r="BO605" s="135"/>
      <c r="BP605" s="135"/>
      <c r="BQ605" s="135"/>
      <c r="BR605" s="135"/>
      <c r="BS605" s="135"/>
      <c r="BT605" s="135"/>
      <c r="BU605" s="135"/>
      <c r="BV605" s="135"/>
      <c r="BW605" s="135"/>
      <c r="BX605" s="135"/>
      <c r="BY605" s="135"/>
      <c r="BZ605" s="135"/>
      <c r="CA605" s="135"/>
      <c r="CB605" s="135"/>
      <c r="CC605" s="135"/>
      <c r="CD605" s="135"/>
      <c r="CE605" s="135"/>
      <c r="CF605" s="135"/>
      <c r="CG605" s="135"/>
      <c r="CH605" s="135"/>
      <c r="CI605" s="135"/>
      <c r="CJ605" s="135"/>
      <c r="CK605" s="135"/>
      <c r="CL605" s="135"/>
      <c r="CM605" s="135"/>
      <c r="CN605" s="135"/>
      <c r="CO605" s="135"/>
      <c r="CP605" s="135"/>
      <c r="CQ605" s="135"/>
      <c r="CR605" s="135"/>
      <c r="CS605" s="135"/>
      <c r="CT605" s="135"/>
      <c r="CU605" s="135"/>
      <c r="CV605" s="135"/>
      <c r="CW605" s="135"/>
      <c r="CX605" s="135"/>
      <c r="CY605" s="135"/>
      <c r="CZ605" s="135"/>
      <c r="DA605" s="135"/>
      <c r="DB605" s="135"/>
      <c r="DC605" s="135"/>
      <c r="DD605" s="135"/>
      <c r="DE605" s="135"/>
      <c r="DF605" s="135"/>
      <c r="DG605" s="135"/>
      <c r="DH605" s="135"/>
      <c r="DI605" s="135"/>
      <c r="DJ605" s="135"/>
      <c r="DK605" s="135"/>
    </row>
    <row r="606" spans="1:115" s="136" customFormat="1" ht="26.25">
      <c r="A606" s="135"/>
      <c r="B606" s="80">
        <v>264</v>
      </c>
      <c r="C606" s="216" t="s">
        <v>6260</v>
      </c>
      <c r="D606" s="216" t="s">
        <v>4216</v>
      </c>
      <c r="E606" s="216" t="s">
        <v>6261</v>
      </c>
      <c r="F606" s="216" t="s">
        <v>6265</v>
      </c>
      <c r="G606" s="219" t="s">
        <v>6266</v>
      </c>
      <c r="H606" s="244"/>
      <c r="I606" s="245"/>
      <c r="J606" s="220" t="s">
        <v>5145</v>
      </c>
      <c r="K606" s="221">
        <v>42895</v>
      </c>
      <c r="L606" s="216" t="s">
        <v>7619</v>
      </c>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c r="AH606" s="135"/>
      <c r="AI606" s="135"/>
      <c r="AJ606" s="135"/>
      <c r="AK606" s="135"/>
      <c r="AL606" s="135"/>
      <c r="AM606" s="135"/>
      <c r="AN606" s="135"/>
      <c r="AO606" s="135"/>
      <c r="AP606" s="135"/>
      <c r="AQ606" s="135"/>
      <c r="AR606" s="135"/>
      <c r="AS606" s="135"/>
      <c r="AT606" s="135"/>
      <c r="AU606" s="135"/>
      <c r="AV606" s="135"/>
      <c r="AW606" s="135"/>
      <c r="AX606" s="135"/>
      <c r="AY606" s="135"/>
      <c r="AZ606" s="135"/>
      <c r="BA606" s="135"/>
      <c r="BB606" s="135"/>
      <c r="BC606" s="135"/>
      <c r="BD606" s="135"/>
      <c r="BE606" s="135"/>
      <c r="BF606" s="135"/>
      <c r="BG606" s="135"/>
      <c r="BH606" s="135"/>
      <c r="BI606" s="135"/>
      <c r="BJ606" s="135"/>
      <c r="BK606" s="135"/>
      <c r="BL606" s="135"/>
      <c r="BM606" s="135"/>
      <c r="BN606" s="135"/>
      <c r="BO606" s="135"/>
      <c r="BP606" s="135"/>
      <c r="BQ606" s="135"/>
      <c r="BR606" s="135"/>
      <c r="BS606" s="135"/>
      <c r="BT606" s="135"/>
      <c r="BU606" s="135"/>
      <c r="BV606" s="135"/>
      <c r="BW606" s="135"/>
      <c r="BX606" s="135"/>
      <c r="BY606" s="135"/>
      <c r="BZ606" s="135"/>
      <c r="CA606" s="135"/>
      <c r="CB606" s="135"/>
      <c r="CC606" s="135"/>
      <c r="CD606" s="135"/>
      <c r="CE606" s="135"/>
      <c r="CF606" s="135"/>
      <c r="CG606" s="135"/>
      <c r="CH606" s="135"/>
      <c r="CI606" s="135"/>
      <c r="CJ606" s="135"/>
      <c r="CK606" s="135"/>
      <c r="CL606" s="135"/>
      <c r="CM606" s="135"/>
      <c r="CN606" s="135"/>
      <c r="CO606" s="135"/>
      <c r="CP606" s="135"/>
      <c r="CQ606" s="135"/>
      <c r="CR606" s="135"/>
      <c r="CS606" s="135"/>
      <c r="CT606" s="135"/>
      <c r="CU606" s="135"/>
      <c r="CV606" s="135"/>
      <c r="CW606" s="135"/>
      <c r="CX606" s="135"/>
      <c r="CY606" s="135"/>
      <c r="CZ606" s="135"/>
      <c r="DA606" s="135"/>
      <c r="DB606" s="135"/>
      <c r="DC606" s="135"/>
      <c r="DD606" s="135"/>
      <c r="DE606" s="135"/>
      <c r="DF606" s="135"/>
      <c r="DG606" s="135"/>
      <c r="DH606" s="135"/>
      <c r="DI606" s="135"/>
      <c r="DJ606" s="135"/>
      <c r="DK606" s="135"/>
    </row>
    <row r="607" spans="1:115" s="136" customFormat="1" ht="26.25">
      <c r="A607" s="135"/>
      <c r="B607" s="19">
        <v>265</v>
      </c>
      <c r="C607" s="216" t="s">
        <v>7620</v>
      </c>
      <c r="D607" s="216" t="s">
        <v>4197</v>
      </c>
      <c r="E607" s="216" t="s">
        <v>7621</v>
      </c>
      <c r="F607" s="216" t="s">
        <v>7622</v>
      </c>
      <c r="G607" s="217" t="s">
        <v>7623</v>
      </c>
      <c r="H607" s="216"/>
      <c r="I607" s="217"/>
      <c r="J607" s="220" t="s">
        <v>5145</v>
      </c>
      <c r="K607" s="218">
        <v>42992</v>
      </c>
      <c r="L607" s="216" t="s">
        <v>7624</v>
      </c>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c r="AH607" s="135"/>
      <c r="AI607" s="135"/>
      <c r="AJ607" s="135"/>
      <c r="AK607" s="135"/>
      <c r="AL607" s="135"/>
      <c r="AM607" s="135"/>
      <c r="AN607" s="135"/>
      <c r="AO607" s="135"/>
      <c r="AP607" s="135"/>
      <c r="AQ607" s="135"/>
      <c r="AR607" s="135"/>
      <c r="AS607" s="135"/>
      <c r="AT607" s="135"/>
      <c r="AU607" s="135"/>
      <c r="AV607" s="135"/>
      <c r="AW607" s="135"/>
      <c r="AX607" s="135"/>
      <c r="AY607" s="135"/>
      <c r="AZ607" s="135"/>
      <c r="BA607" s="135"/>
      <c r="BB607" s="135"/>
      <c r="BC607" s="135"/>
      <c r="BD607" s="135"/>
      <c r="BE607" s="135"/>
      <c r="BF607" s="135"/>
      <c r="BG607" s="135"/>
      <c r="BH607" s="135"/>
      <c r="BI607" s="135"/>
      <c r="BJ607" s="135"/>
      <c r="BK607" s="135"/>
      <c r="BL607" s="135"/>
      <c r="BM607" s="135"/>
      <c r="BN607" s="135"/>
      <c r="BO607" s="135"/>
      <c r="BP607" s="135"/>
      <c r="BQ607" s="135"/>
      <c r="BR607" s="135"/>
      <c r="BS607" s="135"/>
      <c r="BT607" s="135"/>
      <c r="BU607" s="135"/>
      <c r="BV607" s="135"/>
      <c r="BW607" s="135"/>
      <c r="BX607" s="135"/>
      <c r="BY607" s="135"/>
      <c r="BZ607" s="135"/>
      <c r="CA607" s="135"/>
      <c r="CB607" s="135"/>
      <c r="CC607" s="135"/>
      <c r="CD607" s="135"/>
      <c r="CE607" s="135"/>
      <c r="CF607" s="135"/>
      <c r="CG607" s="135"/>
      <c r="CH607" s="135"/>
      <c r="CI607" s="135"/>
      <c r="CJ607" s="135"/>
      <c r="CK607" s="135"/>
      <c r="CL607" s="135"/>
      <c r="CM607" s="135"/>
      <c r="CN607" s="135"/>
      <c r="CO607" s="135"/>
      <c r="CP607" s="135"/>
      <c r="CQ607" s="135"/>
      <c r="CR607" s="135"/>
      <c r="CS607" s="135"/>
      <c r="CT607" s="135"/>
      <c r="CU607" s="135"/>
      <c r="CV607" s="135"/>
      <c r="CW607" s="135"/>
      <c r="CX607" s="135"/>
      <c r="CY607" s="135"/>
      <c r="CZ607" s="135"/>
      <c r="DA607" s="135"/>
      <c r="DB607" s="135"/>
      <c r="DC607" s="135"/>
      <c r="DD607" s="135"/>
      <c r="DE607" s="135"/>
      <c r="DF607" s="135"/>
      <c r="DG607" s="135"/>
      <c r="DH607" s="135"/>
      <c r="DI607" s="135"/>
      <c r="DJ607" s="135"/>
      <c r="DK607" s="135"/>
    </row>
    <row r="608" spans="1:115" s="136" customFormat="1" ht="26.25">
      <c r="A608" s="135"/>
      <c r="B608" s="80">
        <v>266</v>
      </c>
      <c r="C608" s="216" t="s">
        <v>7620</v>
      </c>
      <c r="D608" s="216" t="s">
        <v>4197</v>
      </c>
      <c r="E608" s="216" t="s">
        <v>7621</v>
      </c>
      <c r="F608" s="216" t="s">
        <v>7625</v>
      </c>
      <c r="G608" s="217" t="s">
        <v>7626</v>
      </c>
      <c r="H608" s="216"/>
      <c r="I608" s="217"/>
      <c r="J608" s="220" t="s">
        <v>5145</v>
      </c>
      <c r="K608" s="218">
        <v>42992</v>
      </c>
      <c r="L608" s="216" t="s">
        <v>7627</v>
      </c>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c r="AH608" s="135"/>
      <c r="AI608" s="135"/>
      <c r="AJ608" s="135"/>
      <c r="AK608" s="135"/>
      <c r="AL608" s="135"/>
      <c r="AM608" s="135"/>
      <c r="AN608" s="135"/>
      <c r="AO608" s="135"/>
      <c r="AP608" s="135"/>
      <c r="AQ608" s="135"/>
      <c r="AR608" s="135"/>
      <c r="AS608" s="135"/>
      <c r="AT608" s="135"/>
      <c r="AU608" s="135"/>
      <c r="AV608" s="135"/>
      <c r="AW608" s="135"/>
      <c r="AX608" s="135"/>
      <c r="AY608" s="135"/>
      <c r="AZ608" s="135"/>
      <c r="BA608" s="135"/>
      <c r="BB608" s="135"/>
      <c r="BC608" s="135"/>
      <c r="BD608" s="135"/>
      <c r="BE608" s="135"/>
      <c r="BF608" s="135"/>
      <c r="BG608" s="135"/>
      <c r="BH608" s="135"/>
      <c r="BI608" s="135"/>
      <c r="BJ608" s="135"/>
      <c r="BK608" s="135"/>
      <c r="BL608" s="135"/>
      <c r="BM608" s="135"/>
      <c r="BN608" s="135"/>
      <c r="BO608" s="135"/>
      <c r="BP608" s="135"/>
      <c r="BQ608" s="135"/>
      <c r="BR608" s="135"/>
      <c r="BS608" s="135"/>
      <c r="BT608" s="135"/>
      <c r="BU608" s="135"/>
      <c r="BV608" s="135"/>
      <c r="BW608" s="135"/>
      <c r="BX608" s="135"/>
      <c r="BY608" s="135"/>
      <c r="BZ608" s="135"/>
      <c r="CA608" s="135"/>
      <c r="CB608" s="135"/>
      <c r="CC608" s="135"/>
      <c r="CD608" s="135"/>
      <c r="CE608" s="135"/>
      <c r="CF608" s="135"/>
      <c r="CG608" s="135"/>
      <c r="CH608" s="135"/>
      <c r="CI608" s="135"/>
      <c r="CJ608" s="135"/>
      <c r="CK608" s="135"/>
      <c r="CL608" s="135"/>
      <c r="CM608" s="135"/>
      <c r="CN608" s="135"/>
      <c r="CO608" s="135"/>
      <c r="CP608" s="135"/>
      <c r="CQ608" s="135"/>
      <c r="CR608" s="135"/>
      <c r="CS608" s="135"/>
      <c r="CT608" s="135"/>
      <c r="CU608" s="135"/>
      <c r="CV608" s="135"/>
      <c r="CW608" s="135"/>
      <c r="CX608" s="135"/>
      <c r="CY608" s="135"/>
      <c r="CZ608" s="135"/>
      <c r="DA608" s="135"/>
      <c r="DB608" s="135"/>
      <c r="DC608" s="135"/>
      <c r="DD608" s="135"/>
      <c r="DE608" s="135"/>
      <c r="DF608" s="135"/>
      <c r="DG608" s="135"/>
      <c r="DH608" s="135"/>
      <c r="DI608" s="135"/>
      <c r="DJ608" s="135"/>
      <c r="DK608" s="135"/>
    </row>
    <row r="609" spans="1:115" s="136" customFormat="1" ht="25.5">
      <c r="A609" s="135"/>
      <c r="B609" s="19">
        <v>267</v>
      </c>
      <c r="C609" s="216" t="s">
        <v>7628</v>
      </c>
      <c r="D609" s="216" t="s">
        <v>7629</v>
      </c>
      <c r="E609" s="216" t="s">
        <v>7630</v>
      </c>
      <c r="F609" s="216" t="s">
        <v>7631</v>
      </c>
      <c r="G609" s="217" t="s">
        <v>7632</v>
      </c>
      <c r="H609" s="216" t="s">
        <v>5145</v>
      </c>
      <c r="I609" s="217"/>
      <c r="J609" s="216"/>
      <c r="K609" s="218">
        <v>43003</v>
      </c>
      <c r="L609" s="216" t="s">
        <v>7633</v>
      </c>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c r="AH609" s="135"/>
      <c r="AI609" s="135"/>
      <c r="AJ609" s="135"/>
      <c r="AK609" s="135"/>
      <c r="AL609" s="135"/>
      <c r="AM609" s="135"/>
      <c r="AN609" s="135"/>
      <c r="AO609" s="135"/>
      <c r="AP609" s="135"/>
      <c r="AQ609" s="135"/>
      <c r="AR609" s="135"/>
      <c r="AS609" s="135"/>
      <c r="AT609" s="135"/>
      <c r="AU609" s="135"/>
      <c r="AV609" s="135"/>
      <c r="AW609" s="135"/>
      <c r="AX609" s="135"/>
      <c r="AY609" s="135"/>
      <c r="AZ609" s="135"/>
      <c r="BA609" s="135"/>
      <c r="BB609" s="135"/>
      <c r="BC609" s="135"/>
      <c r="BD609" s="135"/>
      <c r="BE609" s="135"/>
      <c r="BF609" s="135"/>
      <c r="BG609" s="135"/>
      <c r="BH609" s="135"/>
      <c r="BI609" s="135"/>
      <c r="BJ609" s="135"/>
      <c r="BK609" s="135"/>
      <c r="BL609" s="135"/>
      <c r="BM609" s="135"/>
      <c r="BN609" s="135"/>
      <c r="BO609" s="135"/>
      <c r="BP609" s="135"/>
      <c r="BQ609" s="135"/>
      <c r="BR609" s="135"/>
      <c r="BS609" s="135"/>
      <c r="BT609" s="135"/>
      <c r="BU609" s="135"/>
      <c r="BV609" s="135"/>
      <c r="BW609" s="135"/>
      <c r="BX609" s="135"/>
      <c r="BY609" s="135"/>
      <c r="BZ609" s="135"/>
      <c r="CA609" s="135"/>
      <c r="CB609" s="135"/>
      <c r="CC609" s="135"/>
      <c r="CD609" s="135"/>
      <c r="CE609" s="135"/>
      <c r="CF609" s="135"/>
      <c r="CG609" s="135"/>
      <c r="CH609" s="135"/>
      <c r="CI609" s="135"/>
      <c r="CJ609" s="135"/>
      <c r="CK609" s="135"/>
      <c r="CL609" s="135"/>
      <c r="CM609" s="135"/>
      <c r="CN609" s="135"/>
      <c r="CO609" s="135"/>
      <c r="CP609" s="135"/>
      <c r="CQ609" s="135"/>
      <c r="CR609" s="135"/>
      <c r="CS609" s="135"/>
      <c r="CT609" s="135"/>
      <c r="CU609" s="135"/>
      <c r="CV609" s="135"/>
      <c r="CW609" s="135"/>
      <c r="CX609" s="135"/>
      <c r="CY609" s="135"/>
      <c r="CZ609" s="135"/>
      <c r="DA609" s="135"/>
      <c r="DB609" s="135"/>
      <c r="DC609" s="135"/>
      <c r="DD609" s="135"/>
      <c r="DE609" s="135"/>
      <c r="DF609" s="135"/>
      <c r="DG609" s="135"/>
      <c r="DH609" s="135"/>
      <c r="DI609" s="135"/>
      <c r="DJ609" s="135"/>
      <c r="DK609" s="135"/>
    </row>
    <row r="610" spans="1:115" s="136" customFormat="1" ht="25.5">
      <c r="A610" s="135"/>
      <c r="B610" s="80">
        <v>268</v>
      </c>
      <c r="C610" s="216" t="s">
        <v>7634</v>
      </c>
      <c r="D610" s="216" t="s">
        <v>817</v>
      </c>
      <c r="E610" s="216" t="s">
        <v>7635</v>
      </c>
      <c r="F610" s="216" t="s">
        <v>7636</v>
      </c>
      <c r="G610" s="217" t="s">
        <v>7637</v>
      </c>
      <c r="H610" s="216"/>
      <c r="I610" s="217"/>
      <c r="J610" s="216" t="s">
        <v>5145</v>
      </c>
      <c r="K610" s="218">
        <v>43003</v>
      </c>
      <c r="L610" s="216" t="s">
        <v>7638</v>
      </c>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c r="AH610" s="135"/>
      <c r="AI610" s="135"/>
      <c r="AJ610" s="135"/>
      <c r="AK610" s="135"/>
      <c r="AL610" s="135"/>
      <c r="AM610" s="135"/>
      <c r="AN610" s="135"/>
      <c r="AO610" s="135"/>
      <c r="AP610" s="135"/>
      <c r="AQ610" s="135"/>
      <c r="AR610" s="135"/>
      <c r="AS610" s="135"/>
      <c r="AT610" s="135"/>
      <c r="AU610" s="135"/>
      <c r="AV610" s="135"/>
      <c r="AW610" s="135"/>
      <c r="AX610" s="135"/>
      <c r="AY610" s="135"/>
      <c r="AZ610" s="135"/>
      <c r="BA610" s="135"/>
      <c r="BB610" s="135"/>
      <c r="BC610" s="135"/>
      <c r="BD610" s="135"/>
      <c r="BE610" s="135"/>
      <c r="BF610" s="135"/>
      <c r="BG610" s="135"/>
      <c r="BH610" s="135"/>
      <c r="BI610" s="135"/>
      <c r="BJ610" s="135"/>
      <c r="BK610" s="135"/>
      <c r="BL610" s="135"/>
      <c r="BM610" s="135"/>
      <c r="BN610" s="135"/>
      <c r="BO610" s="135"/>
      <c r="BP610" s="135"/>
      <c r="BQ610" s="135"/>
      <c r="BR610" s="135"/>
      <c r="BS610" s="135"/>
      <c r="BT610" s="135"/>
      <c r="BU610" s="135"/>
      <c r="BV610" s="135"/>
      <c r="BW610" s="135"/>
      <c r="BX610" s="135"/>
      <c r="BY610" s="135"/>
      <c r="BZ610" s="135"/>
      <c r="CA610" s="135"/>
      <c r="CB610" s="135"/>
      <c r="CC610" s="135"/>
      <c r="CD610" s="135"/>
      <c r="CE610" s="135"/>
      <c r="CF610" s="135"/>
      <c r="CG610" s="135"/>
      <c r="CH610" s="135"/>
      <c r="CI610" s="135"/>
      <c r="CJ610" s="135"/>
      <c r="CK610" s="135"/>
      <c r="CL610" s="135"/>
      <c r="CM610" s="135"/>
      <c r="CN610" s="135"/>
      <c r="CO610" s="135"/>
      <c r="CP610" s="135"/>
      <c r="CQ610" s="135"/>
      <c r="CR610" s="135"/>
      <c r="CS610" s="135"/>
      <c r="CT610" s="135"/>
      <c r="CU610" s="135"/>
      <c r="CV610" s="135"/>
      <c r="CW610" s="135"/>
      <c r="CX610" s="135"/>
      <c r="CY610" s="135"/>
      <c r="CZ610" s="135"/>
      <c r="DA610" s="135"/>
      <c r="DB610" s="135"/>
      <c r="DC610" s="135"/>
      <c r="DD610" s="135"/>
      <c r="DE610" s="135"/>
      <c r="DF610" s="135"/>
      <c r="DG610" s="135"/>
      <c r="DH610" s="135"/>
      <c r="DI610" s="135"/>
      <c r="DJ610" s="135"/>
      <c r="DK610" s="135"/>
    </row>
    <row r="611" spans="1:115" s="136" customFormat="1" ht="25.5">
      <c r="A611" s="135"/>
      <c r="B611" s="19">
        <v>269</v>
      </c>
      <c r="C611" s="216" t="s">
        <v>7639</v>
      </c>
      <c r="D611" s="216" t="s">
        <v>795</v>
      </c>
      <c r="E611" s="216" t="s">
        <v>796</v>
      </c>
      <c r="F611" s="216" t="s">
        <v>7640</v>
      </c>
      <c r="G611" s="217" t="s">
        <v>797</v>
      </c>
      <c r="H611" s="216" t="s">
        <v>5145</v>
      </c>
      <c r="I611" s="217"/>
      <c r="J611" s="216"/>
      <c r="K611" s="218">
        <v>43003</v>
      </c>
      <c r="L611" s="216" t="s">
        <v>7641</v>
      </c>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5"/>
      <c r="AK611" s="135"/>
      <c r="AL611" s="135"/>
      <c r="AM611" s="135"/>
      <c r="AN611" s="135"/>
      <c r="AO611" s="135"/>
      <c r="AP611" s="135"/>
      <c r="AQ611" s="135"/>
      <c r="AR611" s="135"/>
      <c r="AS611" s="135"/>
      <c r="AT611" s="135"/>
      <c r="AU611" s="135"/>
      <c r="AV611" s="135"/>
      <c r="AW611" s="135"/>
      <c r="AX611" s="135"/>
      <c r="AY611" s="135"/>
      <c r="AZ611" s="135"/>
      <c r="BA611" s="135"/>
      <c r="BB611" s="135"/>
      <c r="BC611" s="135"/>
      <c r="BD611" s="135"/>
      <c r="BE611" s="135"/>
      <c r="BF611" s="135"/>
      <c r="BG611" s="135"/>
      <c r="BH611" s="135"/>
      <c r="BI611" s="135"/>
      <c r="BJ611" s="135"/>
      <c r="BK611" s="135"/>
      <c r="BL611" s="135"/>
      <c r="BM611" s="135"/>
      <c r="BN611" s="135"/>
      <c r="BO611" s="135"/>
      <c r="BP611" s="135"/>
      <c r="BQ611" s="135"/>
      <c r="BR611" s="135"/>
      <c r="BS611" s="135"/>
      <c r="BT611" s="135"/>
      <c r="BU611" s="135"/>
      <c r="BV611" s="135"/>
      <c r="BW611" s="135"/>
      <c r="BX611" s="135"/>
      <c r="BY611" s="135"/>
      <c r="BZ611" s="135"/>
      <c r="CA611" s="135"/>
      <c r="CB611" s="135"/>
      <c r="CC611" s="135"/>
      <c r="CD611" s="135"/>
      <c r="CE611" s="135"/>
      <c r="CF611" s="135"/>
      <c r="CG611" s="135"/>
      <c r="CH611" s="135"/>
      <c r="CI611" s="135"/>
      <c r="CJ611" s="135"/>
      <c r="CK611" s="135"/>
      <c r="CL611" s="135"/>
      <c r="CM611" s="135"/>
      <c r="CN611" s="135"/>
      <c r="CO611" s="135"/>
      <c r="CP611" s="135"/>
      <c r="CQ611" s="135"/>
      <c r="CR611" s="135"/>
      <c r="CS611" s="135"/>
      <c r="CT611" s="135"/>
      <c r="CU611" s="135"/>
      <c r="CV611" s="135"/>
      <c r="CW611" s="135"/>
      <c r="CX611" s="135"/>
      <c r="CY611" s="135"/>
      <c r="CZ611" s="135"/>
      <c r="DA611" s="135"/>
      <c r="DB611" s="135"/>
      <c r="DC611" s="135"/>
      <c r="DD611" s="135"/>
      <c r="DE611" s="135"/>
      <c r="DF611" s="135"/>
      <c r="DG611" s="135"/>
      <c r="DH611" s="135"/>
      <c r="DI611" s="135"/>
      <c r="DJ611" s="135"/>
      <c r="DK611" s="135"/>
    </row>
    <row r="612" spans="1:256" s="136" customFormat="1" ht="25.5">
      <c r="A612" s="135"/>
      <c r="B612" s="80">
        <v>270</v>
      </c>
      <c r="C612" s="216" t="s">
        <v>7642</v>
      </c>
      <c r="D612" s="216" t="s">
        <v>7643</v>
      </c>
      <c r="E612" s="216" t="s">
        <v>7644</v>
      </c>
      <c r="F612" s="216" t="s">
        <v>7645</v>
      </c>
      <c r="G612" s="217" t="s">
        <v>7618</v>
      </c>
      <c r="H612" s="216"/>
      <c r="I612" s="217"/>
      <c r="J612" s="216" t="s">
        <v>5145</v>
      </c>
      <c r="K612" s="218">
        <v>43003</v>
      </c>
      <c r="L612" s="216" t="s">
        <v>7646</v>
      </c>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c r="AH612" s="135"/>
      <c r="AI612" s="135"/>
      <c r="AJ612" s="135"/>
      <c r="AK612" s="135"/>
      <c r="AL612" s="135"/>
      <c r="AM612" s="135"/>
      <c r="AN612" s="135"/>
      <c r="AO612" s="135"/>
      <c r="AP612" s="135"/>
      <c r="AQ612" s="135"/>
      <c r="AR612" s="135"/>
      <c r="AS612" s="135"/>
      <c r="AT612" s="135"/>
      <c r="AU612" s="135"/>
      <c r="AV612" s="135"/>
      <c r="AW612" s="135"/>
      <c r="AX612" s="135"/>
      <c r="AY612" s="135"/>
      <c r="AZ612" s="135"/>
      <c r="BA612" s="135"/>
      <c r="BB612" s="135"/>
      <c r="BC612" s="135"/>
      <c r="BD612" s="135"/>
      <c r="BE612" s="135"/>
      <c r="BF612" s="135"/>
      <c r="BG612" s="135"/>
      <c r="BH612" s="135"/>
      <c r="BI612" s="135"/>
      <c r="BJ612" s="135"/>
      <c r="BK612" s="135"/>
      <c r="BL612" s="135"/>
      <c r="BM612" s="135"/>
      <c r="BN612" s="135"/>
      <c r="BO612" s="135"/>
      <c r="BP612" s="135"/>
      <c r="BQ612" s="135"/>
      <c r="BR612" s="135"/>
      <c r="BS612" s="135"/>
      <c r="BT612" s="135"/>
      <c r="BU612" s="135"/>
      <c r="BV612" s="135"/>
      <c r="BW612" s="135"/>
      <c r="BX612" s="135"/>
      <c r="BY612" s="135"/>
      <c r="BZ612" s="135"/>
      <c r="CA612" s="135"/>
      <c r="CB612" s="135"/>
      <c r="CC612" s="135"/>
      <c r="CD612" s="135"/>
      <c r="CE612" s="135"/>
      <c r="CF612" s="135"/>
      <c r="CG612" s="135"/>
      <c r="CH612" s="135"/>
      <c r="CI612" s="135"/>
      <c r="CJ612" s="135"/>
      <c r="CK612" s="135"/>
      <c r="CL612" s="135"/>
      <c r="CM612" s="135"/>
      <c r="CN612" s="135"/>
      <c r="CO612" s="135"/>
      <c r="CP612" s="135"/>
      <c r="CQ612" s="135"/>
      <c r="CR612" s="135"/>
      <c r="CS612" s="135"/>
      <c r="CT612" s="135"/>
      <c r="CU612" s="135"/>
      <c r="CV612" s="135"/>
      <c r="CW612" s="135"/>
      <c r="CX612" s="135"/>
      <c r="CY612" s="135"/>
      <c r="CZ612" s="135"/>
      <c r="DA612" s="135"/>
      <c r="DB612" s="135"/>
      <c r="DC612" s="135"/>
      <c r="DD612" s="135"/>
      <c r="DE612" s="135"/>
      <c r="DF612" s="135"/>
      <c r="DG612" s="135"/>
      <c r="DH612" s="135"/>
      <c r="DI612" s="135"/>
      <c r="DJ612" s="135"/>
      <c r="DK612" s="135"/>
      <c r="DL612" s="135"/>
      <c r="DM612" s="135"/>
      <c r="DN612" s="135"/>
      <c r="DO612" s="135"/>
      <c r="DP612" s="135"/>
      <c r="DQ612" s="135"/>
      <c r="DR612" s="135"/>
      <c r="DS612" s="135"/>
      <c r="DT612" s="135"/>
      <c r="DU612" s="135"/>
      <c r="DV612" s="135"/>
      <c r="DW612" s="135"/>
      <c r="DX612" s="135"/>
      <c r="DY612" s="135"/>
      <c r="DZ612" s="135"/>
      <c r="EA612" s="135"/>
      <c r="EB612" s="135"/>
      <c r="EC612" s="135"/>
      <c r="ED612" s="135"/>
      <c r="EE612" s="135"/>
      <c r="EF612" s="135"/>
      <c r="EG612" s="135"/>
      <c r="EH612" s="135"/>
      <c r="EI612" s="135"/>
      <c r="EJ612" s="135"/>
      <c r="EK612" s="135"/>
      <c r="EL612" s="135"/>
      <c r="EM612" s="135"/>
      <c r="EN612" s="135"/>
      <c r="EO612" s="135"/>
      <c r="EP612" s="135"/>
      <c r="EQ612" s="135"/>
      <c r="ER612" s="135"/>
      <c r="ES612" s="135"/>
      <c r="ET612" s="135"/>
      <c r="EU612" s="135"/>
      <c r="EV612" s="135"/>
      <c r="EW612" s="135"/>
      <c r="EX612" s="135"/>
      <c r="EY612" s="135"/>
      <c r="EZ612" s="135"/>
      <c r="FA612" s="135"/>
      <c r="FB612" s="135"/>
      <c r="FC612" s="135"/>
      <c r="FD612" s="135"/>
      <c r="FE612" s="135"/>
      <c r="FF612" s="135"/>
      <c r="FG612" s="135"/>
      <c r="FH612" s="135"/>
      <c r="FI612" s="135"/>
      <c r="FJ612" s="135"/>
      <c r="FK612" s="135"/>
      <c r="FL612" s="135"/>
      <c r="FM612" s="135"/>
      <c r="FN612" s="135"/>
      <c r="FO612" s="135"/>
      <c r="FP612" s="135"/>
      <c r="FQ612" s="135"/>
      <c r="FR612" s="135"/>
      <c r="FS612" s="135"/>
      <c r="FT612" s="135"/>
      <c r="FU612" s="135"/>
      <c r="FV612" s="135"/>
      <c r="FW612" s="135"/>
      <c r="FX612" s="135"/>
      <c r="FY612" s="135"/>
      <c r="FZ612" s="135"/>
      <c r="GA612" s="135"/>
      <c r="GB612" s="135"/>
      <c r="GC612" s="135"/>
      <c r="GD612" s="135"/>
      <c r="GE612" s="135"/>
      <c r="GF612" s="135"/>
      <c r="GG612" s="135"/>
      <c r="GH612" s="135"/>
      <c r="GI612" s="135"/>
      <c r="GJ612" s="135"/>
      <c r="GK612" s="135"/>
      <c r="GL612" s="135"/>
      <c r="GM612" s="135"/>
      <c r="GN612" s="135"/>
      <c r="GO612" s="135"/>
      <c r="GP612" s="135"/>
      <c r="GQ612" s="135"/>
      <c r="GR612" s="135"/>
      <c r="GS612" s="135"/>
      <c r="GT612" s="135"/>
      <c r="GU612" s="135"/>
      <c r="GV612" s="135"/>
      <c r="GW612" s="135"/>
      <c r="GX612" s="135"/>
      <c r="GY612" s="135"/>
      <c r="GZ612" s="135"/>
      <c r="HA612" s="135"/>
      <c r="HB612" s="135"/>
      <c r="HC612" s="135"/>
      <c r="HD612" s="135"/>
      <c r="HE612" s="135"/>
      <c r="HF612" s="135"/>
      <c r="HG612" s="135"/>
      <c r="HH612" s="135"/>
      <c r="HI612" s="135"/>
      <c r="HJ612" s="135"/>
      <c r="HK612" s="135"/>
      <c r="HL612" s="135"/>
      <c r="HM612" s="135"/>
      <c r="HN612" s="135"/>
      <c r="HO612" s="135"/>
      <c r="HP612" s="135"/>
      <c r="HQ612" s="135"/>
      <c r="HR612" s="135"/>
      <c r="HS612" s="135"/>
      <c r="HT612" s="135"/>
      <c r="HU612" s="135"/>
      <c r="HV612" s="135"/>
      <c r="HW612" s="135"/>
      <c r="HX612" s="135"/>
      <c r="HY612" s="135"/>
      <c r="HZ612" s="135"/>
      <c r="IA612" s="135"/>
      <c r="IB612" s="135"/>
      <c r="IC612" s="135"/>
      <c r="ID612" s="135"/>
      <c r="IE612" s="135"/>
      <c r="IF612" s="135"/>
      <c r="IG612" s="135"/>
      <c r="IH612" s="135"/>
      <c r="II612" s="135"/>
      <c r="IJ612" s="135"/>
      <c r="IK612" s="135"/>
      <c r="IL612" s="135"/>
      <c r="IM612" s="135"/>
      <c r="IN612" s="135"/>
      <c r="IO612" s="135"/>
      <c r="IP612" s="135"/>
      <c r="IQ612" s="135"/>
      <c r="IR612" s="135"/>
      <c r="IS612" s="135"/>
      <c r="IT612" s="135"/>
      <c r="IU612" s="135"/>
      <c r="IV612" s="135"/>
    </row>
    <row r="613" spans="1:256" s="136" customFormat="1" ht="25.5">
      <c r="A613" s="135"/>
      <c r="B613" s="19">
        <v>271</v>
      </c>
      <c r="C613" s="216" t="s">
        <v>7647</v>
      </c>
      <c r="D613" s="216" t="s">
        <v>7643</v>
      </c>
      <c r="E613" s="216" t="s">
        <v>7648</v>
      </c>
      <c r="F613" s="216" t="s">
        <v>7649</v>
      </c>
      <c r="G613" s="217" t="s">
        <v>7650</v>
      </c>
      <c r="H613" s="216"/>
      <c r="I613" s="217"/>
      <c r="J613" s="216" t="s">
        <v>5145</v>
      </c>
      <c r="K613" s="218">
        <v>43004</v>
      </c>
      <c r="L613" s="216" t="s">
        <v>7651</v>
      </c>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c r="AH613" s="135"/>
      <c r="AI613" s="135"/>
      <c r="AJ613" s="135"/>
      <c r="AK613" s="135"/>
      <c r="AL613" s="135"/>
      <c r="AM613" s="135"/>
      <c r="AN613" s="135"/>
      <c r="AO613" s="135"/>
      <c r="AP613" s="135"/>
      <c r="AQ613" s="135"/>
      <c r="AR613" s="135"/>
      <c r="AS613" s="135"/>
      <c r="AT613" s="135"/>
      <c r="AU613" s="135"/>
      <c r="AV613" s="135"/>
      <c r="AW613" s="135"/>
      <c r="AX613" s="135"/>
      <c r="AY613" s="135"/>
      <c r="AZ613" s="135"/>
      <c r="BA613" s="135"/>
      <c r="BB613" s="135"/>
      <c r="BC613" s="135"/>
      <c r="BD613" s="135"/>
      <c r="BE613" s="135"/>
      <c r="BF613" s="135"/>
      <c r="BG613" s="135"/>
      <c r="BH613" s="135"/>
      <c r="BI613" s="135"/>
      <c r="BJ613" s="135"/>
      <c r="BK613" s="135"/>
      <c r="BL613" s="135"/>
      <c r="BM613" s="135"/>
      <c r="BN613" s="135"/>
      <c r="BO613" s="135"/>
      <c r="BP613" s="135"/>
      <c r="BQ613" s="135"/>
      <c r="BR613" s="135"/>
      <c r="BS613" s="135"/>
      <c r="BT613" s="135"/>
      <c r="BU613" s="135"/>
      <c r="BV613" s="135"/>
      <c r="BW613" s="135"/>
      <c r="BX613" s="135"/>
      <c r="BY613" s="135"/>
      <c r="BZ613" s="135"/>
      <c r="CA613" s="135"/>
      <c r="CB613" s="135"/>
      <c r="CC613" s="135"/>
      <c r="CD613" s="135"/>
      <c r="CE613" s="135"/>
      <c r="CF613" s="135"/>
      <c r="CG613" s="135"/>
      <c r="CH613" s="135"/>
      <c r="CI613" s="135"/>
      <c r="CJ613" s="135"/>
      <c r="CK613" s="135"/>
      <c r="CL613" s="135"/>
      <c r="CM613" s="135"/>
      <c r="CN613" s="135"/>
      <c r="CO613" s="135"/>
      <c r="CP613" s="135"/>
      <c r="CQ613" s="135"/>
      <c r="CR613" s="135"/>
      <c r="CS613" s="135"/>
      <c r="CT613" s="135"/>
      <c r="CU613" s="135"/>
      <c r="CV613" s="135"/>
      <c r="CW613" s="135"/>
      <c r="CX613" s="135"/>
      <c r="CY613" s="135"/>
      <c r="CZ613" s="135"/>
      <c r="DA613" s="135"/>
      <c r="DB613" s="135"/>
      <c r="DC613" s="135"/>
      <c r="DD613" s="135"/>
      <c r="DE613" s="135"/>
      <c r="DF613" s="135"/>
      <c r="DG613" s="135"/>
      <c r="DH613" s="135"/>
      <c r="DI613" s="135"/>
      <c r="DJ613" s="135"/>
      <c r="DK613" s="135"/>
      <c r="DL613" s="135"/>
      <c r="DM613" s="135"/>
      <c r="DN613" s="135"/>
      <c r="DO613" s="135"/>
      <c r="DP613" s="135"/>
      <c r="DQ613" s="135"/>
      <c r="DR613" s="135"/>
      <c r="DS613" s="135"/>
      <c r="DT613" s="135"/>
      <c r="DU613" s="135"/>
      <c r="DV613" s="135"/>
      <c r="DW613" s="135"/>
      <c r="DX613" s="135"/>
      <c r="DY613" s="135"/>
      <c r="DZ613" s="135"/>
      <c r="EA613" s="135"/>
      <c r="EB613" s="135"/>
      <c r="EC613" s="135"/>
      <c r="ED613" s="135"/>
      <c r="EE613" s="135"/>
      <c r="EF613" s="135"/>
      <c r="EG613" s="135"/>
      <c r="EH613" s="135"/>
      <c r="EI613" s="135"/>
      <c r="EJ613" s="135"/>
      <c r="EK613" s="135"/>
      <c r="EL613" s="135"/>
      <c r="EM613" s="135"/>
      <c r="EN613" s="135"/>
      <c r="EO613" s="135"/>
      <c r="EP613" s="135"/>
      <c r="EQ613" s="135"/>
      <c r="ER613" s="135"/>
      <c r="ES613" s="135"/>
      <c r="ET613" s="135"/>
      <c r="EU613" s="135"/>
      <c r="EV613" s="135"/>
      <c r="EW613" s="135"/>
      <c r="EX613" s="135"/>
      <c r="EY613" s="135"/>
      <c r="EZ613" s="135"/>
      <c r="FA613" s="135"/>
      <c r="FB613" s="135"/>
      <c r="FC613" s="135"/>
      <c r="FD613" s="135"/>
      <c r="FE613" s="135"/>
      <c r="FF613" s="135"/>
      <c r="FG613" s="135"/>
      <c r="FH613" s="135"/>
      <c r="FI613" s="135"/>
      <c r="FJ613" s="135"/>
      <c r="FK613" s="135"/>
      <c r="FL613" s="135"/>
      <c r="FM613" s="135"/>
      <c r="FN613" s="135"/>
      <c r="FO613" s="135"/>
      <c r="FP613" s="135"/>
      <c r="FQ613" s="135"/>
      <c r="FR613" s="135"/>
      <c r="FS613" s="135"/>
      <c r="FT613" s="135"/>
      <c r="FU613" s="135"/>
      <c r="FV613" s="135"/>
      <c r="FW613" s="135"/>
      <c r="FX613" s="135"/>
      <c r="FY613" s="135"/>
      <c r="FZ613" s="135"/>
      <c r="GA613" s="135"/>
      <c r="GB613" s="135"/>
      <c r="GC613" s="135"/>
      <c r="GD613" s="135"/>
      <c r="GE613" s="135"/>
      <c r="GF613" s="135"/>
      <c r="GG613" s="135"/>
      <c r="GH613" s="135"/>
      <c r="GI613" s="135"/>
      <c r="GJ613" s="135"/>
      <c r="GK613" s="135"/>
      <c r="GL613" s="135"/>
      <c r="GM613" s="135"/>
      <c r="GN613" s="135"/>
      <c r="GO613" s="135"/>
      <c r="GP613" s="135"/>
      <c r="GQ613" s="135"/>
      <c r="GR613" s="135"/>
      <c r="GS613" s="135"/>
      <c r="GT613" s="135"/>
      <c r="GU613" s="135"/>
      <c r="GV613" s="135"/>
      <c r="GW613" s="135"/>
      <c r="GX613" s="135"/>
      <c r="GY613" s="135"/>
      <c r="GZ613" s="135"/>
      <c r="HA613" s="135"/>
      <c r="HB613" s="135"/>
      <c r="HC613" s="135"/>
      <c r="HD613" s="135"/>
      <c r="HE613" s="135"/>
      <c r="HF613" s="135"/>
      <c r="HG613" s="135"/>
      <c r="HH613" s="135"/>
      <c r="HI613" s="135"/>
      <c r="HJ613" s="135"/>
      <c r="HK613" s="135"/>
      <c r="HL613" s="135"/>
      <c r="HM613" s="135"/>
      <c r="HN613" s="135"/>
      <c r="HO613" s="135"/>
      <c r="HP613" s="135"/>
      <c r="HQ613" s="135"/>
      <c r="HR613" s="135"/>
      <c r="HS613" s="135"/>
      <c r="HT613" s="135"/>
      <c r="HU613" s="135"/>
      <c r="HV613" s="135"/>
      <c r="HW613" s="135"/>
      <c r="HX613" s="135"/>
      <c r="HY613" s="135"/>
      <c r="HZ613" s="135"/>
      <c r="IA613" s="135"/>
      <c r="IB613" s="135"/>
      <c r="IC613" s="135"/>
      <c r="ID613" s="135"/>
      <c r="IE613" s="135"/>
      <c r="IF613" s="135"/>
      <c r="IG613" s="135"/>
      <c r="IH613" s="135"/>
      <c r="II613" s="135"/>
      <c r="IJ613" s="135"/>
      <c r="IK613" s="135"/>
      <c r="IL613" s="135"/>
      <c r="IM613" s="135"/>
      <c r="IN613" s="135"/>
      <c r="IO613" s="135"/>
      <c r="IP613" s="135"/>
      <c r="IQ613" s="135"/>
      <c r="IR613" s="135"/>
      <c r="IS613" s="135"/>
      <c r="IT613" s="135"/>
      <c r="IU613" s="135"/>
      <c r="IV613" s="135"/>
    </row>
    <row r="614" spans="1:256" s="136" customFormat="1" ht="25.5">
      <c r="A614" s="135"/>
      <c r="B614" s="80">
        <v>272</v>
      </c>
      <c r="C614" s="216" t="s">
        <v>7652</v>
      </c>
      <c r="D614" s="216" t="s">
        <v>7643</v>
      </c>
      <c r="E614" s="216" t="s">
        <v>7653</v>
      </c>
      <c r="F614" s="216" t="s">
        <v>7654</v>
      </c>
      <c r="G614" s="217" t="s">
        <v>7655</v>
      </c>
      <c r="H614" s="216"/>
      <c r="I614" s="217"/>
      <c r="J614" s="216" t="s">
        <v>5145</v>
      </c>
      <c r="K614" s="218">
        <v>43004</v>
      </c>
      <c r="L614" s="216" t="s">
        <v>7656</v>
      </c>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c r="AH614" s="135"/>
      <c r="AI614" s="135"/>
      <c r="AJ614" s="135"/>
      <c r="AK614" s="135"/>
      <c r="AL614" s="135"/>
      <c r="AM614" s="135"/>
      <c r="AN614" s="135"/>
      <c r="AO614" s="135"/>
      <c r="AP614" s="135"/>
      <c r="AQ614" s="135"/>
      <c r="AR614" s="135"/>
      <c r="AS614" s="135"/>
      <c r="AT614" s="135"/>
      <c r="AU614" s="135"/>
      <c r="AV614" s="135"/>
      <c r="AW614" s="135"/>
      <c r="AX614" s="135"/>
      <c r="AY614" s="135"/>
      <c r="AZ614" s="135"/>
      <c r="BA614" s="135"/>
      <c r="BB614" s="135"/>
      <c r="BC614" s="135"/>
      <c r="BD614" s="135"/>
      <c r="BE614" s="135"/>
      <c r="BF614" s="135"/>
      <c r="BG614" s="135"/>
      <c r="BH614" s="135"/>
      <c r="BI614" s="135"/>
      <c r="BJ614" s="135"/>
      <c r="BK614" s="135"/>
      <c r="BL614" s="135"/>
      <c r="BM614" s="135"/>
      <c r="BN614" s="135"/>
      <c r="BO614" s="135"/>
      <c r="BP614" s="135"/>
      <c r="BQ614" s="135"/>
      <c r="BR614" s="135"/>
      <c r="BS614" s="135"/>
      <c r="BT614" s="135"/>
      <c r="BU614" s="135"/>
      <c r="BV614" s="135"/>
      <c r="BW614" s="135"/>
      <c r="BX614" s="135"/>
      <c r="BY614" s="135"/>
      <c r="BZ614" s="135"/>
      <c r="CA614" s="135"/>
      <c r="CB614" s="135"/>
      <c r="CC614" s="135"/>
      <c r="CD614" s="135"/>
      <c r="CE614" s="135"/>
      <c r="CF614" s="135"/>
      <c r="CG614" s="135"/>
      <c r="CH614" s="135"/>
      <c r="CI614" s="135"/>
      <c r="CJ614" s="135"/>
      <c r="CK614" s="135"/>
      <c r="CL614" s="135"/>
      <c r="CM614" s="135"/>
      <c r="CN614" s="135"/>
      <c r="CO614" s="135"/>
      <c r="CP614" s="135"/>
      <c r="CQ614" s="135"/>
      <c r="CR614" s="135"/>
      <c r="CS614" s="135"/>
      <c r="CT614" s="135"/>
      <c r="CU614" s="135"/>
      <c r="CV614" s="135"/>
      <c r="CW614" s="135"/>
      <c r="CX614" s="135"/>
      <c r="CY614" s="135"/>
      <c r="CZ614" s="135"/>
      <c r="DA614" s="135"/>
      <c r="DB614" s="135"/>
      <c r="DC614" s="135"/>
      <c r="DD614" s="135"/>
      <c r="DE614" s="135"/>
      <c r="DF614" s="135"/>
      <c r="DG614" s="135"/>
      <c r="DH614" s="135"/>
      <c r="DI614" s="135"/>
      <c r="DJ614" s="135"/>
      <c r="DK614" s="135"/>
      <c r="DL614" s="135"/>
      <c r="DM614" s="135"/>
      <c r="DN614" s="135"/>
      <c r="DO614" s="135"/>
      <c r="DP614" s="135"/>
      <c r="DQ614" s="135"/>
      <c r="DR614" s="135"/>
      <c r="DS614" s="135"/>
      <c r="DT614" s="135"/>
      <c r="DU614" s="135"/>
      <c r="DV614" s="135"/>
      <c r="DW614" s="135"/>
      <c r="DX614" s="135"/>
      <c r="DY614" s="135"/>
      <c r="DZ614" s="135"/>
      <c r="EA614" s="135"/>
      <c r="EB614" s="135"/>
      <c r="EC614" s="135"/>
      <c r="ED614" s="135"/>
      <c r="EE614" s="135"/>
      <c r="EF614" s="135"/>
      <c r="EG614" s="135"/>
      <c r="EH614" s="135"/>
      <c r="EI614" s="135"/>
      <c r="EJ614" s="135"/>
      <c r="EK614" s="135"/>
      <c r="EL614" s="135"/>
      <c r="EM614" s="135"/>
      <c r="EN614" s="135"/>
      <c r="EO614" s="135"/>
      <c r="EP614" s="135"/>
      <c r="EQ614" s="135"/>
      <c r="ER614" s="135"/>
      <c r="ES614" s="135"/>
      <c r="ET614" s="135"/>
      <c r="EU614" s="135"/>
      <c r="EV614" s="135"/>
      <c r="EW614" s="135"/>
      <c r="EX614" s="135"/>
      <c r="EY614" s="135"/>
      <c r="EZ614" s="135"/>
      <c r="FA614" s="135"/>
      <c r="FB614" s="135"/>
      <c r="FC614" s="135"/>
      <c r="FD614" s="135"/>
      <c r="FE614" s="135"/>
      <c r="FF614" s="135"/>
      <c r="FG614" s="135"/>
      <c r="FH614" s="135"/>
      <c r="FI614" s="135"/>
      <c r="FJ614" s="135"/>
      <c r="FK614" s="135"/>
      <c r="FL614" s="135"/>
      <c r="FM614" s="135"/>
      <c r="FN614" s="135"/>
      <c r="FO614" s="135"/>
      <c r="FP614" s="135"/>
      <c r="FQ614" s="135"/>
      <c r="FR614" s="135"/>
      <c r="FS614" s="135"/>
      <c r="FT614" s="135"/>
      <c r="FU614" s="135"/>
      <c r="FV614" s="135"/>
      <c r="FW614" s="135"/>
      <c r="FX614" s="135"/>
      <c r="FY614" s="135"/>
      <c r="FZ614" s="135"/>
      <c r="GA614" s="135"/>
      <c r="GB614" s="135"/>
      <c r="GC614" s="135"/>
      <c r="GD614" s="135"/>
      <c r="GE614" s="135"/>
      <c r="GF614" s="135"/>
      <c r="GG614" s="135"/>
      <c r="GH614" s="135"/>
      <c r="GI614" s="135"/>
      <c r="GJ614" s="135"/>
      <c r="GK614" s="135"/>
      <c r="GL614" s="135"/>
      <c r="GM614" s="135"/>
      <c r="GN614" s="135"/>
      <c r="GO614" s="135"/>
      <c r="GP614" s="135"/>
      <c r="GQ614" s="135"/>
      <c r="GR614" s="135"/>
      <c r="GS614" s="135"/>
      <c r="GT614" s="135"/>
      <c r="GU614" s="135"/>
      <c r="GV614" s="135"/>
      <c r="GW614" s="135"/>
      <c r="GX614" s="135"/>
      <c r="GY614" s="135"/>
      <c r="GZ614" s="135"/>
      <c r="HA614" s="135"/>
      <c r="HB614" s="135"/>
      <c r="HC614" s="135"/>
      <c r="HD614" s="135"/>
      <c r="HE614" s="135"/>
      <c r="HF614" s="135"/>
      <c r="HG614" s="135"/>
      <c r="HH614" s="135"/>
      <c r="HI614" s="135"/>
      <c r="HJ614" s="135"/>
      <c r="HK614" s="135"/>
      <c r="HL614" s="135"/>
      <c r="HM614" s="135"/>
      <c r="HN614" s="135"/>
      <c r="HO614" s="135"/>
      <c r="HP614" s="135"/>
      <c r="HQ614" s="135"/>
      <c r="HR614" s="135"/>
      <c r="HS614" s="135"/>
      <c r="HT614" s="135"/>
      <c r="HU614" s="135"/>
      <c r="HV614" s="135"/>
      <c r="HW614" s="135"/>
      <c r="HX614" s="135"/>
      <c r="HY614" s="135"/>
      <c r="HZ614" s="135"/>
      <c r="IA614" s="135"/>
      <c r="IB614" s="135"/>
      <c r="IC614" s="135"/>
      <c r="ID614" s="135"/>
      <c r="IE614" s="135"/>
      <c r="IF614" s="135"/>
      <c r="IG614" s="135"/>
      <c r="IH614" s="135"/>
      <c r="II614" s="135"/>
      <c r="IJ614" s="135"/>
      <c r="IK614" s="135"/>
      <c r="IL614" s="135"/>
      <c r="IM614" s="135"/>
      <c r="IN614" s="135"/>
      <c r="IO614" s="135"/>
      <c r="IP614" s="135"/>
      <c r="IQ614" s="135"/>
      <c r="IR614" s="135"/>
      <c r="IS614" s="135"/>
      <c r="IT614" s="135"/>
      <c r="IU614" s="135"/>
      <c r="IV614" s="135"/>
    </row>
    <row r="615" spans="1:256" s="136" customFormat="1" ht="24">
      <c r="A615" s="135"/>
      <c r="B615" s="19">
        <v>273</v>
      </c>
      <c r="C615" s="222" t="s">
        <v>7657</v>
      </c>
      <c r="D615" s="222" t="s">
        <v>4100</v>
      </c>
      <c r="E615" s="222" t="s">
        <v>3770</v>
      </c>
      <c r="F615" s="222" t="s">
        <v>7658</v>
      </c>
      <c r="G615" s="219" t="s">
        <v>7659</v>
      </c>
      <c r="H615" s="246" t="s">
        <v>5145</v>
      </c>
      <c r="I615" s="219"/>
      <c r="J615" s="219"/>
      <c r="K615" s="221">
        <v>43004</v>
      </c>
      <c r="L615" s="222" t="s">
        <v>7660</v>
      </c>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c r="AI615" s="135"/>
      <c r="AJ615" s="135"/>
      <c r="AK615" s="135"/>
      <c r="AL615" s="135"/>
      <c r="AM615" s="135"/>
      <c r="AN615" s="135"/>
      <c r="AO615" s="135"/>
      <c r="AP615" s="135"/>
      <c r="AQ615" s="135"/>
      <c r="AR615" s="135"/>
      <c r="AS615" s="135"/>
      <c r="AT615" s="135"/>
      <c r="AU615" s="135"/>
      <c r="AV615" s="135"/>
      <c r="AW615" s="135"/>
      <c r="AX615" s="135"/>
      <c r="AY615" s="135"/>
      <c r="AZ615" s="135"/>
      <c r="BA615" s="135"/>
      <c r="BB615" s="135"/>
      <c r="BC615" s="135"/>
      <c r="BD615" s="135"/>
      <c r="BE615" s="135"/>
      <c r="BF615" s="135"/>
      <c r="BG615" s="135"/>
      <c r="BH615" s="135"/>
      <c r="BI615" s="135"/>
      <c r="BJ615" s="135"/>
      <c r="BK615" s="135"/>
      <c r="BL615" s="135"/>
      <c r="BM615" s="135"/>
      <c r="BN615" s="135"/>
      <c r="BO615" s="135"/>
      <c r="BP615" s="135"/>
      <c r="BQ615" s="135"/>
      <c r="BR615" s="135"/>
      <c r="BS615" s="135"/>
      <c r="BT615" s="135"/>
      <c r="BU615" s="135"/>
      <c r="BV615" s="135"/>
      <c r="BW615" s="135"/>
      <c r="BX615" s="135"/>
      <c r="BY615" s="135"/>
      <c r="BZ615" s="135"/>
      <c r="CA615" s="135"/>
      <c r="CB615" s="135"/>
      <c r="CC615" s="135"/>
      <c r="CD615" s="135"/>
      <c r="CE615" s="135"/>
      <c r="CF615" s="135"/>
      <c r="CG615" s="135"/>
      <c r="CH615" s="135"/>
      <c r="CI615" s="135"/>
      <c r="CJ615" s="135"/>
      <c r="CK615" s="135"/>
      <c r="CL615" s="135"/>
      <c r="CM615" s="135"/>
      <c r="CN615" s="135"/>
      <c r="CO615" s="135"/>
      <c r="CP615" s="135"/>
      <c r="CQ615" s="135"/>
      <c r="CR615" s="135"/>
      <c r="CS615" s="135"/>
      <c r="CT615" s="135"/>
      <c r="CU615" s="135"/>
      <c r="CV615" s="135"/>
      <c r="CW615" s="135"/>
      <c r="CX615" s="135"/>
      <c r="CY615" s="135"/>
      <c r="CZ615" s="135"/>
      <c r="DA615" s="135"/>
      <c r="DB615" s="135"/>
      <c r="DC615" s="135"/>
      <c r="DD615" s="135"/>
      <c r="DE615" s="135"/>
      <c r="DF615" s="135"/>
      <c r="DG615" s="135"/>
      <c r="DH615" s="135"/>
      <c r="DI615" s="135"/>
      <c r="DJ615" s="135"/>
      <c r="DK615" s="135"/>
      <c r="DL615" s="135"/>
      <c r="DM615" s="135"/>
      <c r="DN615" s="135"/>
      <c r="DO615" s="135"/>
      <c r="DP615" s="135"/>
      <c r="DQ615" s="135"/>
      <c r="DR615" s="135"/>
      <c r="DS615" s="135"/>
      <c r="DT615" s="135"/>
      <c r="DU615" s="135"/>
      <c r="DV615" s="135"/>
      <c r="DW615" s="135"/>
      <c r="DX615" s="135"/>
      <c r="DY615" s="135"/>
      <c r="DZ615" s="135"/>
      <c r="EA615" s="135"/>
      <c r="EB615" s="135"/>
      <c r="EC615" s="135"/>
      <c r="ED615" s="135"/>
      <c r="EE615" s="135"/>
      <c r="EF615" s="135"/>
      <c r="EG615" s="135"/>
      <c r="EH615" s="135"/>
      <c r="EI615" s="135"/>
      <c r="EJ615" s="135"/>
      <c r="EK615" s="135"/>
      <c r="EL615" s="135"/>
      <c r="EM615" s="135"/>
      <c r="EN615" s="135"/>
      <c r="EO615" s="135"/>
      <c r="EP615" s="135"/>
      <c r="EQ615" s="135"/>
      <c r="ER615" s="135"/>
      <c r="ES615" s="135"/>
      <c r="ET615" s="135"/>
      <c r="EU615" s="135"/>
      <c r="EV615" s="135"/>
      <c r="EW615" s="135"/>
      <c r="EX615" s="135"/>
      <c r="EY615" s="135"/>
      <c r="EZ615" s="135"/>
      <c r="FA615" s="135"/>
      <c r="FB615" s="135"/>
      <c r="FC615" s="135"/>
      <c r="FD615" s="135"/>
      <c r="FE615" s="135"/>
      <c r="FF615" s="135"/>
      <c r="FG615" s="135"/>
      <c r="FH615" s="135"/>
      <c r="FI615" s="135"/>
      <c r="FJ615" s="135"/>
      <c r="FK615" s="135"/>
      <c r="FL615" s="135"/>
      <c r="FM615" s="135"/>
      <c r="FN615" s="135"/>
      <c r="FO615" s="135"/>
      <c r="FP615" s="135"/>
      <c r="FQ615" s="135"/>
      <c r="FR615" s="135"/>
      <c r="FS615" s="135"/>
      <c r="FT615" s="135"/>
      <c r="FU615" s="135"/>
      <c r="FV615" s="135"/>
      <c r="FW615" s="135"/>
      <c r="FX615" s="135"/>
      <c r="FY615" s="135"/>
      <c r="FZ615" s="135"/>
      <c r="GA615" s="135"/>
      <c r="GB615" s="135"/>
      <c r="GC615" s="135"/>
      <c r="GD615" s="135"/>
      <c r="GE615" s="135"/>
      <c r="GF615" s="135"/>
      <c r="GG615" s="135"/>
      <c r="GH615" s="135"/>
      <c r="GI615" s="135"/>
      <c r="GJ615" s="135"/>
      <c r="GK615" s="135"/>
      <c r="GL615" s="135"/>
      <c r="GM615" s="135"/>
      <c r="GN615" s="135"/>
      <c r="GO615" s="135"/>
      <c r="GP615" s="135"/>
      <c r="GQ615" s="135"/>
      <c r="GR615" s="135"/>
      <c r="GS615" s="135"/>
      <c r="GT615" s="135"/>
      <c r="GU615" s="135"/>
      <c r="GV615" s="135"/>
      <c r="GW615" s="135"/>
      <c r="GX615" s="135"/>
      <c r="GY615" s="135"/>
      <c r="GZ615" s="135"/>
      <c r="HA615" s="135"/>
      <c r="HB615" s="135"/>
      <c r="HC615" s="135"/>
      <c r="HD615" s="135"/>
      <c r="HE615" s="135"/>
      <c r="HF615" s="135"/>
      <c r="HG615" s="135"/>
      <c r="HH615" s="135"/>
      <c r="HI615" s="135"/>
      <c r="HJ615" s="135"/>
      <c r="HK615" s="135"/>
      <c r="HL615" s="135"/>
      <c r="HM615" s="135"/>
      <c r="HN615" s="135"/>
      <c r="HO615" s="135"/>
      <c r="HP615" s="135"/>
      <c r="HQ615" s="135"/>
      <c r="HR615" s="135"/>
      <c r="HS615" s="135"/>
      <c r="HT615" s="135"/>
      <c r="HU615" s="135"/>
      <c r="HV615" s="135"/>
      <c r="HW615" s="135"/>
      <c r="HX615" s="135"/>
      <c r="HY615" s="135"/>
      <c r="HZ615" s="135"/>
      <c r="IA615" s="135"/>
      <c r="IB615" s="135"/>
      <c r="IC615" s="135"/>
      <c r="ID615" s="135"/>
      <c r="IE615" s="135"/>
      <c r="IF615" s="135"/>
      <c r="IG615" s="135"/>
      <c r="IH615" s="135"/>
      <c r="II615" s="135"/>
      <c r="IJ615" s="135"/>
      <c r="IK615" s="135"/>
      <c r="IL615" s="135"/>
      <c r="IM615" s="135"/>
      <c r="IN615" s="135"/>
      <c r="IO615" s="135"/>
      <c r="IP615" s="135"/>
      <c r="IQ615" s="135"/>
      <c r="IR615" s="135"/>
      <c r="IS615" s="135"/>
      <c r="IT615" s="135"/>
      <c r="IU615" s="135"/>
      <c r="IV615" s="135"/>
    </row>
    <row r="616" spans="1:256" s="136" customFormat="1" ht="12.75">
      <c r="A616" s="135"/>
      <c r="B616" s="80">
        <v>274</v>
      </c>
      <c r="C616" s="216"/>
      <c r="D616" s="216"/>
      <c r="E616" s="216"/>
      <c r="F616" s="216"/>
      <c r="G616" s="217"/>
      <c r="H616" s="216"/>
      <c r="I616" s="217"/>
      <c r="J616" s="216"/>
      <c r="K616" s="218"/>
      <c r="L616" s="216"/>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c r="AH616" s="135"/>
      <c r="AI616" s="135"/>
      <c r="AJ616" s="135"/>
      <c r="AK616" s="135"/>
      <c r="AL616" s="135"/>
      <c r="AM616" s="135"/>
      <c r="AN616" s="135"/>
      <c r="AO616" s="135"/>
      <c r="AP616" s="135"/>
      <c r="AQ616" s="135"/>
      <c r="AR616" s="135"/>
      <c r="AS616" s="135"/>
      <c r="AT616" s="135"/>
      <c r="AU616" s="135"/>
      <c r="AV616" s="135"/>
      <c r="AW616" s="135"/>
      <c r="AX616" s="135"/>
      <c r="AY616" s="135"/>
      <c r="AZ616" s="135"/>
      <c r="BA616" s="135"/>
      <c r="BB616" s="135"/>
      <c r="BC616" s="135"/>
      <c r="BD616" s="135"/>
      <c r="BE616" s="135"/>
      <c r="BF616" s="135"/>
      <c r="BG616" s="135"/>
      <c r="BH616" s="135"/>
      <c r="BI616" s="135"/>
      <c r="BJ616" s="135"/>
      <c r="BK616" s="135"/>
      <c r="BL616" s="135"/>
      <c r="BM616" s="135"/>
      <c r="BN616" s="135"/>
      <c r="BO616" s="135"/>
      <c r="BP616" s="135"/>
      <c r="BQ616" s="135"/>
      <c r="BR616" s="135"/>
      <c r="BS616" s="135"/>
      <c r="BT616" s="135"/>
      <c r="BU616" s="135"/>
      <c r="BV616" s="135"/>
      <c r="BW616" s="135"/>
      <c r="BX616" s="135"/>
      <c r="BY616" s="135"/>
      <c r="BZ616" s="135"/>
      <c r="CA616" s="135"/>
      <c r="CB616" s="135"/>
      <c r="CC616" s="135"/>
      <c r="CD616" s="135"/>
      <c r="CE616" s="135"/>
      <c r="CF616" s="135"/>
      <c r="CG616" s="135"/>
      <c r="CH616" s="135"/>
      <c r="CI616" s="135"/>
      <c r="CJ616" s="135"/>
      <c r="CK616" s="135"/>
      <c r="CL616" s="135"/>
      <c r="CM616" s="135"/>
      <c r="CN616" s="135"/>
      <c r="CO616" s="135"/>
      <c r="CP616" s="135"/>
      <c r="CQ616" s="135"/>
      <c r="CR616" s="135"/>
      <c r="CS616" s="135"/>
      <c r="CT616" s="135"/>
      <c r="CU616" s="135"/>
      <c r="CV616" s="135"/>
      <c r="CW616" s="135"/>
      <c r="CX616" s="135"/>
      <c r="CY616" s="135"/>
      <c r="CZ616" s="135"/>
      <c r="DA616" s="135"/>
      <c r="DB616" s="135"/>
      <c r="DC616" s="135"/>
      <c r="DD616" s="135"/>
      <c r="DE616" s="135"/>
      <c r="DF616" s="135"/>
      <c r="DG616" s="135"/>
      <c r="DH616" s="135"/>
      <c r="DI616" s="135"/>
      <c r="DJ616" s="135"/>
      <c r="DK616" s="135"/>
      <c r="DL616" s="135"/>
      <c r="DM616" s="135"/>
      <c r="DN616" s="135"/>
      <c r="DO616" s="135"/>
      <c r="DP616" s="135"/>
      <c r="DQ616" s="135"/>
      <c r="DR616" s="135"/>
      <c r="DS616" s="135"/>
      <c r="DT616" s="135"/>
      <c r="DU616" s="135"/>
      <c r="DV616" s="135"/>
      <c r="DW616" s="135"/>
      <c r="DX616" s="135"/>
      <c r="DY616" s="135"/>
      <c r="DZ616" s="135"/>
      <c r="EA616" s="135"/>
      <c r="EB616" s="135"/>
      <c r="EC616" s="135"/>
      <c r="ED616" s="135"/>
      <c r="EE616" s="135"/>
      <c r="EF616" s="135"/>
      <c r="EG616" s="135"/>
      <c r="EH616" s="135"/>
      <c r="EI616" s="135"/>
      <c r="EJ616" s="135"/>
      <c r="EK616" s="135"/>
      <c r="EL616" s="135"/>
      <c r="EM616" s="135"/>
      <c r="EN616" s="135"/>
      <c r="EO616" s="135"/>
      <c r="EP616" s="135"/>
      <c r="EQ616" s="135"/>
      <c r="ER616" s="135"/>
      <c r="ES616" s="135"/>
      <c r="ET616" s="135"/>
      <c r="EU616" s="135"/>
      <c r="EV616" s="135"/>
      <c r="EW616" s="135"/>
      <c r="EX616" s="135"/>
      <c r="EY616" s="135"/>
      <c r="EZ616" s="135"/>
      <c r="FA616" s="135"/>
      <c r="FB616" s="135"/>
      <c r="FC616" s="135"/>
      <c r="FD616" s="135"/>
      <c r="FE616" s="135"/>
      <c r="FF616" s="135"/>
      <c r="FG616" s="135"/>
      <c r="FH616" s="135"/>
      <c r="FI616" s="135"/>
      <c r="FJ616" s="135"/>
      <c r="FK616" s="135"/>
      <c r="FL616" s="135"/>
      <c r="FM616" s="135"/>
      <c r="FN616" s="135"/>
      <c r="FO616" s="135"/>
      <c r="FP616" s="135"/>
      <c r="FQ616" s="135"/>
      <c r="FR616" s="135"/>
      <c r="FS616" s="135"/>
      <c r="FT616" s="135"/>
      <c r="FU616" s="135"/>
      <c r="FV616" s="135"/>
      <c r="FW616" s="135"/>
      <c r="FX616" s="135"/>
      <c r="FY616" s="135"/>
      <c r="FZ616" s="135"/>
      <c r="GA616" s="135"/>
      <c r="GB616" s="135"/>
      <c r="GC616" s="135"/>
      <c r="GD616" s="135"/>
      <c r="GE616" s="135"/>
      <c r="GF616" s="135"/>
      <c r="GG616" s="135"/>
      <c r="GH616" s="135"/>
      <c r="GI616" s="135"/>
      <c r="GJ616" s="135"/>
      <c r="GK616" s="135"/>
      <c r="GL616" s="135"/>
      <c r="GM616" s="135"/>
      <c r="GN616" s="135"/>
      <c r="GO616" s="135"/>
      <c r="GP616" s="135"/>
      <c r="GQ616" s="135"/>
      <c r="GR616" s="135"/>
      <c r="GS616" s="135"/>
      <c r="GT616" s="135"/>
      <c r="GU616" s="135"/>
      <c r="GV616" s="135"/>
      <c r="GW616" s="135"/>
      <c r="GX616" s="135"/>
      <c r="GY616" s="135"/>
      <c r="GZ616" s="135"/>
      <c r="HA616" s="135"/>
      <c r="HB616" s="135"/>
      <c r="HC616" s="135"/>
      <c r="HD616" s="135"/>
      <c r="HE616" s="135"/>
      <c r="HF616" s="135"/>
      <c r="HG616" s="135"/>
      <c r="HH616" s="135"/>
      <c r="HI616" s="135"/>
      <c r="HJ616" s="135"/>
      <c r="HK616" s="135"/>
      <c r="HL616" s="135"/>
      <c r="HM616" s="135"/>
      <c r="HN616" s="135"/>
      <c r="HO616" s="135"/>
      <c r="HP616" s="135"/>
      <c r="HQ616" s="135"/>
      <c r="HR616" s="135"/>
      <c r="HS616" s="135"/>
      <c r="HT616" s="135"/>
      <c r="HU616" s="135"/>
      <c r="HV616" s="135"/>
      <c r="HW616" s="135"/>
      <c r="HX616" s="135"/>
      <c r="HY616" s="135"/>
      <c r="HZ616" s="135"/>
      <c r="IA616" s="135"/>
      <c r="IB616" s="135"/>
      <c r="IC616" s="135"/>
      <c r="ID616" s="135"/>
      <c r="IE616" s="135"/>
      <c r="IF616" s="135"/>
      <c r="IG616" s="135"/>
      <c r="IH616" s="135"/>
      <c r="II616" s="135"/>
      <c r="IJ616" s="135"/>
      <c r="IK616" s="135"/>
      <c r="IL616" s="135"/>
      <c r="IM616" s="135"/>
      <c r="IN616" s="135"/>
      <c r="IO616" s="135"/>
      <c r="IP616" s="135"/>
      <c r="IQ616" s="135"/>
      <c r="IR616" s="135"/>
      <c r="IS616" s="135"/>
      <c r="IT616" s="135"/>
      <c r="IU616" s="135"/>
      <c r="IV616" s="135"/>
    </row>
    <row r="617" spans="1:256" s="136" customFormat="1" ht="12.75">
      <c r="A617" s="135"/>
      <c r="B617" s="19">
        <v>275</v>
      </c>
      <c r="C617" s="222"/>
      <c r="D617" s="222"/>
      <c r="E617" s="222"/>
      <c r="F617" s="222"/>
      <c r="G617" s="219"/>
      <c r="H617" s="246"/>
      <c r="I617" s="219"/>
      <c r="J617" s="219"/>
      <c r="K617" s="221"/>
      <c r="L617" s="222"/>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c r="AH617" s="135"/>
      <c r="AI617" s="135"/>
      <c r="AJ617" s="135"/>
      <c r="AK617" s="135"/>
      <c r="AL617" s="135"/>
      <c r="AM617" s="135"/>
      <c r="AN617" s="135"/>
      <c r="AO617" s="135"/>
      <c r="AP617" s="135"/>
      <c r="AQ617" s="135"/>
      <c r="AR617" s="135"/>
      <c r="AS617" s="135"/>
      <c r="AT617" s="135"/>
      <c r="AU617" s="135"/>
      <c r="AV617" s="135"/>
      <c r="AW617" s="135"/>
      <c r="AX617" s="135"/>
      <c r="AY617" s="135"/>
      <c r="AZ617" s="135"/>
      <c r="BA617" s="135"/>
      <c r="BB617" s="135"/>
      <c r="BC617" s="135"/>
      <c r="BD617" s="135"/>
      <c r="BE617" s="135"/>
      <c r="BF617" s="135"/>
      <c r="BG617" s="135"/>
      <c r="BH617" s="135"/>
      <c r="BI617" s="135"/>
      <c r="BJ617" s="135"/>
      <c r="BK617" s="135"/>
      <c r="BL617" s="135"/>
      <c r="BM617" s="135"/>
      <c r="BN617" s="135"/>
      <c r="BO617" s="135"/>
      <c r="BP617" s="135"/>
      <c r="BQ617" s="135"/>
      <c r="BR617" s="135"/>
      <c r="BS617" s="135"/>
      <c r="BT617" s="135"/>
      <c r="BU617" s="135"/>
      <c r="BV617" s="135"/>
      <c r="BW617" s="135"/>
      <c r="BX617" s="135"/>
      <c r="BY617" s="135"/>
      <c r="BZ617" s="135"/>
      <c r="CA617" s="135"/>
      <c r="CB617" s="135"/>
      <c r="CC617" s="135"/>
      <c r="CD617" s="135"/>
      <c r="CE617" s="135"/>
      <c r="CF617" s="135"/>
      <c r="CG617" s="135"/>
      <c r="CH617" s="135"/>
      <c r="CI617" s="135"/>
      <c r="CJ617" s="135"/>
      <c r="CK617" s="135"/>
      <c r="CL617" s="135"/>
      <c r="CM617" s="135"/>
      <c r="CN617" s="135"/>
      <c r="CO617" s="135"/>
      <c r="CP617" s="135"/>
      <c r="CQ617" s="135"/>
      <c r="CR617" s="135"/>
      <c r="CS617" s="135"/>
      <c r="CT617" s="135"/>
      <c r="CU617" s="135"/>
      <c r="CV617" s="135"/>
      <c r="CW617" s="135"/>
      <c r="CX617" s="135"/>
      <c r="CY617" s="135"/>
      <c r="CZ617" s="135"/>
      <c r="DA617" s="135"/>
      <c r="DB617" s="135"/>
      <c r="DC617" s="135"/>
      <c r="DD617" s="135"/>
      <c r="DE617" s="135"/>
      <c r="DF617" s="135"/>
      <c r="DG617" s="135"/>
      <c r="DH617" s="135"/>
      <c r="DI617" s="135"/>
      <c r="DJ617" s="135"/>
      <c r="DK617" s="135"/>
      <c r="DL617" s="135"/>
      <c r="DM617" s="135"/>
      <c r="DN617" s="135"/>
      <c r="DO617" s="135"/>
      <c r="DP617" s="135"/>
      <c r="DQ617" s="135"/>
      <c r="DR617" s="135"/>
      <c r="DS617" s="135"/>
      <c r="DT617" s="135"/>
      <c r="DU617" s="135"/>
      <c r="DV617" s="135"/>
      <c r="DW617" s="135"/>
      <c r="DX617" s="135"/>
      <c r="DY617" s="135"/>
      <c r="DZ617" s="135"/>
      <c r="EA617" s="135"/>
      <c r="EB617" s="135"/>
      <c r="EC617" s="135"/>
      <c r="ED617" s="135"/>
      <c r="EE617" s="135"/>
      <c r="EF617" s="135"/>
      <c r="EG617" s="135"/>
      <c r="EH617" s="135"/>
      <c r="EI617" s="135"/>
      <c r="EJ617" s="135"/>
      <c r="EK617" s="135"/>
      <c r="EL617" s="135"/>
      <c r="EM617" s="135"/>
      <c r="EN617" s="135"/>
      <c r="EO617" s="135"/>
      <c r="EP617" s="135"/>
      <c r="EQ617" s="135"/>
      <c r="ER617" s="135"/>
      <c r="ES617" s="135"/>
      <c r="ET617" s="135"/>
      <c r="EU617" s="135"/>
      <c r="EV617" s="135"/>
      <c r="EW617" s="135"/>
      <c r="EX617" s="135"/>
      <c r="EY617" s="135"/>
      <c r="EZ617" s="135"/>
      <c r="FA617" s="135"/>
      <c r="FB617" s="135"/>
      <c r="FC617" s="135"/>
      <c r="FD617" s="135"/>
      <c r="FE617" s="135"/>
      <c r="FF617" s="135"/>
      <c r="FG617" s="135"/>
      <c r="FH617" s="135"/>
      <c r="FI617" s="135"/>
      <c r="FJ617" s="135"/>
      <c r="FK617" s="135"/>
      <c r="FL617" s="135"/>
      <c r="FM617" s="135"/>
      <c r="FN617" s="135"/>
      <c r="FO617" s="135"/>
      <c r="FP617" s="135"/>
      <c r="FQ617" s="135"/>
      <c r="FR617" s="135"/>
      <c r="FS617" s="135"/>
      <c r="FT617" s="135"/>
      <c r="FU617" s="135"/>
      <c r="FV617" s="135"/>
      <c r="FW617" s="135"/>
      <c r="FX617" s="135"/>
      <c r="FY617" s="135"/>
      <c r="FZ617" s="135"/>
      <c r="GA617" s="135"/>
      <c r="GB617" s="135"/>
      <c r="GC617" s="135"/>
      <c r="GD617" s="135"/>
      <c r="GE617" s="135"/>
      <c r="GF617" s="135"/>
      <c r="GG617" s="135"/>
      <c r="GH617" s="135"/>
      <c r="GI617" s="135"/>
      <c r="GJ617" s="135"/>
      <c r="GK617" s="135"/>
      <c r="GL617" s="135"/>
      <c r="GM617" s="135"/>
      <c r="GN617" s="135"/>
      <c r="GO617" s="135"/>
      <c r="GP617" s="135"/>
      <c r="GQ617" s="135"/>
      <c r="GR617" s="135"/>
      <c r="GS617" s="135"/>
      <c r="GT617" s="135"/>
      <c r="GU617" s="135"/>
      <c r="GV617" s="135"/>
      <c r="GW617" s="135"/>
      <c r="GX617" s="135"/>
      <c r="GY617" s="135"/>
      <c r="GZ617" s="135"/>
      <c r="HA617" s="135"/>
      <c r="HB617" s="135"/>
      <c r="HC617" s="135"/>
      <c r="HD617" s="135"/>
      <c r="HE617" s="135"/>
      <c r="HF617" s="135"/>
      <c r="HG617" s="135"/>
      <c r="HH617" s="135"/>
      <c r="HI617" s="135"/>
      <c r="HJ617" s="135"/>
      <c r="HK617" s="135"/>
      <c r="HL617" s="135"/>
      <c r="HM617" s="135"/>
      <c r="HN617" s="135"/>
      <c r="HO617" s="135"/>
      <c r="HP617" s="135"/>
      <c r="HQ617" s="135"/>
      <c r="HR617" s="135"/>
      <c r="HS617" s="135"/>
      <c r="HT617" s="135"/>
      <c r="HU617" s="135"/>
      <c r="HV617" s="135"/>
      <c r="HW617" s="135"/>
      <c r="HX617" s="135"/>
      <c r="HY617" s="135"/>
      <c r="HZ617" s="135"/>
      <c r="IA617" s="135"/>
      <c r="IB617" s="135"/>
      <c r="IC617" s="135"/>
      <c r="ID617" s="135"/>
      <c r="IE617" s="135"/>
      <c r="IF617" s="135"/>
      <c r="IG617" s="135"/>
      <c r="IH617" s="135"/>
      <c r="II617" s="135"/>
      <c r="IJ617" s="135"/>
      <c r="IK617" s="135"/>
      <c r="IL617" s="135"/>
      <c r="IM617" s="135"/>
      <c r="IN617" s="135"/>
      <c r="IO617" s="135"/>
      <c r="IP617" s="135"/>
      <c r="IQ617" s="135"/>
      <c r="IR617" s="135"/>
      <c r="IS617" s="135"/>
      <c r="IT617" s="135"/>
      <c r="IU617" s="135"/>
      <c r="IV617" s="135"/>
    </row>
    <row r="618" spans="1:256" s="136" customFormat="1" ht="12.75">
      <c r="A618" s="135"/>
      <c r="B618" s="80">
        <v>276</v>
      </c>
      <c r="C618" s="174"/>
      <c r="D618" s="174"/>
      <c r="E618" s="174"/>
      <c r="F618" s="174"/>
      <c r="G618" s="175"/>
      <c r="H618" s="174"/>
      <c r="I618" s="175"/>
      <c r="J618" s="174"/>
      <c r="K618" s="176"/>
      <c r="L618" s="174"/>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c r="AH618" s="135"/>
      <c r="AI618" s="135"/>
      <c r="AJ618" s="135"/>
      <c r="AK618" s="135"/>
      <c r="AL618" s="135"/>
      <c r="AM618" s="135"/>
      <c r="AN618" s="135"/>
      <c r="AO618" s="135"/>
      <c r="AP618" s="135"/>
      <c r="AQ618" s="135"/>
      <c r="AR618" s="135"/>
      <c r="AS618" s="135"/>
      <c r="AT618" s="135"/>
      <c r="AU618" s="135"/>
      <c r="AV618" s="135"/>
      <c r="AW618" s="135"/>
      <c r="AX618" s="135"/>
      <c r="AY618" s="135"/>
      <c r="AZ618" s="135"/>
      <c r="BA618" s="135"/>
      <c r="BB618" s="135"/>
      <c r="BC618" s="135"/>
      <c r="BD618" s="135"/>
      <c r="BE618" s="135"/>
      <c r="BF618" s="135"/>
      <c r="BG618" s="135"/>
      <c r="BH618" s="135"/>
      <c r="BI618" s="135"/>
      <c r="BJ618" s="135"/>
      <c r="BK618" s="135"/>
      <c r="BL618" s="135"/>
      <c r="BM618" s="135"/>
      <c r="BN618" s="135"/>
      <c r="BO618" s="135"/>
      <c r="BP618" s="135"/>
      <c r="BQ618" s="135"/>
      <c r="BR618" s="135"/>
      <c r="BS618" s="135"/>
      <c r="BT618" s="135"/>
      <c r="BU618" s="135"/>
      <c r="BV618" s="135"/>
      <c r="BW618" s="135"/>
      <c r="BX618" s="135"/>
      <c r="BY618" s="135"/>
      <c r="BZ618" s="135"/>
      <c r="CA618" s="135"/>
      <c r="CB618" s="135"/>
      <c r="CC618" s="135"/>
      <c r="CD618" s="135"/>
      <c r="CE618" s="135"/>
      <c r="CF618" s="135"/>
      <c r="CG618" s="135"/>
      <c r="CH618" s="135"/>
      <c r="CI618" s="135"/>
      <c r="CJ618" s="135"/>
      <c r="CK618" s="135"/>
      <c r="CL618" s="135"/>
      <c r="CM618" s="135"/>
      <c r="CN618" s="135"/>
      <c r="CO618" s="135"/>
      <c r="CP618" s="135"/>
      <c r="CQ618" s="135"/>
      <c r="CR618" s="135"/>
      <c r="CS618" s="135"/>
      <c r="CT618" s="135"/>
      <c r="CU618" s="135"/>
      <c r="CV618" s="135"/>
      <c r="CW618" s="135"/>
      <c r="CX618" s="135"/>
      <c r="CY618" s="135"/>
      <c r="CZ618" s="135"/>
      <c r="DA618" s="135"/>
      <c r="DB618" s="135"/>
      <c r="DC618" s="135"/>
      <c r="DD618" s="135"/>
      <c r="DE618" s="135"/>
      <c r="DF618" s="135"/>
      <c r="DG618" s="135"/>
      <c r="DH618" s="135"/>
      <c r="DI618" s="135"/>
      <c r="DJ618" s="135"/>
      <c r="DK618" s="135"/>
      <c r="DL618" s="135"/>
      <c r="DM618" s="135"/>
      <c r="DN618" s="135"/>
      <c r="DO618" s="135"/>
      <c r="DP618" s="135"/>
      <c r="DQ618" s="135"/>
      <c r="DR618" s="135"/>
      <c r="DS618" s="135"/>
      <c r="DT618" s="135"/>
      <c r="DU618" s="135"/>
      <c r="DV618" s="135"/>
      <c r="DW618" s="135"/>
      <c r="DX618" s="135"/>
      <c r="DY618" s="135"/>
      <c r="DZ618" s="135"/>
      <c r="EA618" s="135"/>
      <c r="EB618" s="135"/>
      <c r="EC618" s="135"/>
      <c r="ED618" s="135"/>
      <c r="EE618" s="135"/>
      <c r="EF618" s="135"/>
      <c r="EG618" s="135"/>
      <c r="EH618" s="135"/>
      <c r="EI618" s="135"/>
      <c r="EJ618" s="135"/>
      <c r="EK618" s="135"/>
      <c r="EL618" s="135"/>
      <c r="EM618" s="135"/>
      <c r="EN618" s="135"/>
      <c r="EO618" s="135"/>
      <c r="EP618" s="135"/>
      <c r="EQ618" s="135"/>
      <c r="ER618" s="135"/>
      <c r="ES618" s="135"/>
      <c r="ET618" s="135"/>
      <c r="EU618" s="135"/>
      <c r="EV618" s="135"/>
      <c r="EW618" s="135"/>
      <c r="EX618" s="135"/>
      <c r="EY618" s="135"/>
      <c r="EZ618" s="135"/>
      <c r="FA618" s="135"/>
      <c r="FB618" s="135"/>
      <c r="FC618" s="135"/>
      <c r="FD618" s="135"/>
      <c r="FE618" s="135"/>
      <c r="FF618" s="135"/>
      <c r="FG618" s="135"/>
      <c r="FH618" s="135"/>
      <c r="FI618" s="135"/>
      <c r="FJ618" s="135"/>
      <c r="FK618" s="135"/>
      <c r="FL618" s="135"/>
      <c r="FM618" s="135"/>
      <c r="FN618" s="135"/>
      <c r="FO618" s="135"/>
      <c r="FP618" s="135"/>
      <c r="FQ618" s="135"/>
      <c r="FR618" s="135"/>
      <c r="FS618" s="135"/>
      <c r="FT618" s="135"/>
      <c r="FU618" s="135"/>
      <c r="FV618" s="135"/>
      <c r="FW618" s="135"/>
      <c r="FX618" s="135"/>
      <c r="FY618" s="135"/>
      <c r="FZ618" s="135"/>
      <c r="GA618" s="135"/>
      <c r="GB618" s="135"/>
      <c r="GC618" s="135"/>
      <c r="GD618" s="135"/>
      <c r="GE618" s="135"/>
      <c r="GF618" s="135"/>
      <c r="GG618" s="135"/>
      <c r="GH618" s="135"/>
      <c r="GI618" s="135"/>
      <c r="GJ618" s="135"/>
      <c r="GK618" s="135"/>
      <c r="GL618" s="135"/>
      <c r="GM618" s="135"/>
      <c r="GN618" s="135"/>
      <c r="GO618" s="135"/>
      <c r="GP618" s="135"/>
      <c r="GQ618" s="135"/>
      <c r="GR618" s="135"/>
      <c r="GS618" s="135"/>
      <c r="GT618" s="135"/>
      <c r="GU618" s="135"/>
      <c r="GV618" s="135"/>
      <c r="GW618" s="135"/>
      <c r="GX618" s="135"/>
      <c r="GY618" s="135"/>
      <c r="GZ618" s="135"/>
      <c r="HA618" s="135"/>
      <c r="HB618" s="135"/>
      <c r="HC618" s="135"/>
      <c r="HD618" s="135"/>
      <c r="HE618" s="135"/>
      <c r="HF618" s="135"/>
      <c r="HG618" s="135"/>
      <c r="HH618" s="135"/>
      <c r="HI618" s="135"/>
      <c r="HJ618" s="135"/>
      <c r="HK618" s="135"/>
      <c r="HL618" s="135"/>
      <c r="HM618" s="135"/>
      <c r="HN618" s="135"/>
      <c r="HO618" s="135"/>
      <c r="HP618" s="135"/>
      <c r="HQ618" s="135"/>
      <c r="HR618" s="135"/>
      <c r="HS618" s="135"/>
      <c r="HT618" s="135"/>
      <c r="HU618" s="135"/>
      <c r="HV618" s="135"/>
      <c r="HW618" s="135"/>
      <c r="HX618" s="135"/>
      <c r="HY618" s="135"/>
      <c r="HZ618" s="135"/>
      <c r="IA618" s="135"/>
      <c r="IB618" s="135"/>
      <c r="IC618" s="135"/>
      <c r="ID618" s="135"/>
      <c r="IE618" s="135"/>
      <c r="IF618" s="135"/>
      <c r="IG618" s="135"/>
      <c r="IH618" s="135"/>
      <c r="II618" s="135"/>
      <c r="IJ618" s="135"/>
      <c r="IK618" s="135"/>
      <c r="IL618" s="135"/>
      <c r="IM618" s="135"/>
      <c r="IN618" s="135"/>
      <c r="IO618" s="135"/>
      <c r="IP618" s="135"/>
      <c r="IQ618" s="135"/>
      <c r="IR618" s="135"/>
      <c r="IS618" s="135"/>
      <c r="IT618" s="135"/>
      <c r="IU618" s="135"/>
      <c r="IV618" s="135"/>
    </row>
    <row r="619" spans="1:256" s="136" customFormat="1" ht="12.75">
      <c r="A619" s="135"/>
      <c r="B619" s="19">
        <v>277</v>
      </c>
      <c r="C619" s="174"/>
      <c r="D619" s="174"/>
      <c r="E619" s="174"/>
      <c r="F619" s="174"/>
      <c r="G619" s="175"/>
      <c r="H619" s="174"/>
      <c r="I619" s="175"/>
      <c r="J619" s="174"/>
      <c r="K619" s="176"/>
      <c r="L619" s="174"/>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c r="AH619" s="135"/>
      <c r="AI619" s="135"/>
      <c r="AJ619" s="135"/>
      <c r="AK619" s="135"/>
      <c r="AL619" s="135"/>
      <c r="AM619" s="135"/>
      <c r="AN619" s="135"/>
      <c r="AO619" s="135"/>
      <c r="AP619" s="135"/>
      <c r="AQ619" s="135"/>
      <c r="AR619" s="135"/>
      <c r="AS619" s="135"/>
      <c r="AT619" s="135"/>
      <c r="AU619" s="135"/>
      <c r="AV619" s="135"/>
      <c r="AW619" s="135"/>
      <c r="AX619" s="135"/>
      <c r="AY619" s="135"/>
      <c r="AZ619" s="135"/>
      <c r="BA619" s="135"/>
      <c r="BB619" s="135"/>
      <c r="BC619" s="135"/>
      <c r="BD619" s="135"/>
      <c r="BE619" s="135"/>
      <c r="BF619" s="135"/>
      <c r="BG619" s="135"/>
      <c r="BH619" s="135"/>
      <c r="BI619" s="135"/>
      <c r="BJ619" s="135"/>
      <c r="BK619" s="135"/>
      <c r="BL619" s="135"/>
      <c r="BM619" s="135"/>
      <c r="BN619" s="135"/>
      <c r="BO619" s="135"/>
      <c r="BP619" s="135"/>
      <c r="BQ619" s="135"/>
      <c r="BR619" s="135"/>
      <c r="BS619" s="135"/>
      <c r="BT619" s="135"/>
      <c r="BU619" s="135"/>
      <c r="BV619" s="135"/>
      <c r="BW619" s="135"/>
      <c r="BX619" s="135"/>
      <c r="BY619" s="135"/>
      <c r="BZ619" s="135"/>
      <c r="CA619" s="135"/>
      <c r="CB619" s="135"/>
      <c r="CC619" s="135"/>
      <c r="CD619" s="135"/>
      <c r="CE619" s="135"/>
      <c r="CF619" s="135"/>
      <c r="CG619" s="135"/>
      <c r="CH619" s="135"/>
      <c r="CI619" s="135"/>
      <c r="CJ619" s="135"/>
      <c r="CK619" s="135"/>
      <c r="CL619" s="135"/>
      <c r="CM619" s="135"/>
      <c r="CN619" s="135"/>
      <c r="CO619" s="135"/>
      <c r="CP619" s="135"/>
      <c r="CQ619" s="135"/>
      <c r="CR619" s="135"/>
      <c r="CS619" s="135"/>
      <c r="CT619" s="135"/>
      <c r="CU619" s="135"/>
      <c r="CV619" s="135"/>
      <c r="CW619" s="135"/>
      <c r="CX619" s="135"/>
      <c r="CY619" s="135"/>
      <c r="CZ619" s="135"/>
      <c r="DA619" s="135"/>
      <c r="DB619" s="135"/>
      <c r="DC619" s="135"/>
      <c r="DD619" s="135"/>
      <c r="DE619" s="135"/>
      <c r="DF619" s="135"/>
      <c r="DG619" s="135"/>
      <c r="DH619" s="135"/>
      <c r="DI619" s="135"/>
      <c r="DJ619" s="135"/>
      <c r="DK619" s="135"/>
      <c r="DL619" s="135"/>
      <c r="DM619" s="135"/>
      <c r="DN619" s="135"/>
      <c r="DO619" s="135"/>
      <c r="DP619" s="135"/>
      <c r="DQ619" s="135"/>
      <c r="DR619" s="135"/>
      <c r="DS619" s="135"/>
      <c r="DT619" s="135"/>
      <c r="DU619" s="135"/>
      <c r="DV619" s="135"/>
      <c r="DW619" s="135"/>
      <c r="DX619" s="135"/>
      <c r="DY619" s="135"/>
      <c r="DZ619" s="135"/>
      <c r="EA619" s="135"/>
      <c r="EB619" s="135"/>
      <c r="EC619" s="135"/>
      <c r="ED619" s="135"/>
      <c r="EE619" s="135"/>
      <c r="EF619" s="135"/>
      <c r="EG619" s="135"/>
      <c r="EH619" s="135"/>
      <c r="EI619" s="135"/>
      <c r="EJ619" s="135"/>
      <c r="EK619" s="135"/>
      <c r="EL619" s="135"/>
      <c r="EM619" s="135"/>
      <c r="EN619" s="135"/>
      <c r="EO619" s="135"/>
      <c r="EP619" s="135"/>
      <c r="EQ619" s="135"/>
      <c r="ER619" s="135"/>
      <c r="ES619" s="135"/>
      <c r="ET619" s="135"/>
      <c r="EU619" s="135"/>
      <c r="EV619" s="135"/>
      <c r="EW619" s="135"/>
      <c r="EX619" s="135"/>
      <c r="EY619" s="135"/>
      <c r="EZ619" s="135"/>
      <c r="FA619" s="135"/>
      <c r="FB619" s="135"/>
      <c r="FC619" s="135"/>
      <c r="FD619" s="135"/>
      <c r="FE619" s="135"/>
      <c r="FF619" s="135"/>
      <c r="FG619" s="135"/>
      <c r="FH619" s="135"/>
      <c r="FI619" s="135"/>
      <c r="FJ619" s="135"/>
      <c r="FK619" s="135"/>
      <c r="FL619" s="135"/>
      <c r="FM619" s="135"/>
      <c r="FN619" s="135"/>
      <c r="FO619" s="135"/>
      <c r="FP619" s="135"/>
      <c r="FQ619" s="135"/>
      <c r="FR619" s="135"/>
      <c r="FS619" s="135"/>
      <c r="FT619" s="135"/>
      <c r="FU619" s="135"/>
      <c r="FV619" s="135"/>
      <c r="FW619" s="135"/>
      <c r="FX619" s="135"/>
      <c r="FY619" s="135"/>
      <c r="FZ619" s="135"/>
      <c r="GA619" s="135"/>
      <c r="GB619" s="135"/>
      <c r="GC619" s="135"/>
      <c r="GD619" s="135"/>
      <c r="GE619" s="135"/>
      <c r="GF619" s="135"/>
      <c r="GG619" s="135"/>
      <c r="GH619" s="135"/>
      <c r="GI619" s="135"/>
      <c r="GJ619" s="135"/>
      <c r="GK619" s="135"/>
      <c r="GL619" s="135"/>
      <c r="GM619" s="135"/>
      <c r="GN619" s="135"/>
      <c r="GO619" s="135"/>
      <c r="GP619" s="135"/>
      <c r="GQ619" s="135"/>
      <c r="GR619" s="135"/>
      <c r="GS619" s="135"/>
      <c r="GT619" s="135"/>
      <c r="GU619" s="135"/>
      <c r="GV619" s="135"/>
      <c r="GW619" s="135"/>
      <c r="GX619" s="135"/>
      <c r="GY619" s="135"/>
      <c r="GZ619" s="135"/>
      <c r="HA619" s="135"/>
      <c r="HB619" s="135"/>
      <c r="HC619" s="135"/>
      <c r="HD619" s="135"/>
      <c r="HE619" s="135"/>
      <c r="HF619" s="135"/>
      <c r="HG619" s="135"/>
      <c r="HH619" s="135"/>
      <c r="HI619" s="135"/>
      <c r="HJ619" s="135"/>
      <c r="HK619" s="135"/>
      <c r="HL619" s="135"/>
      <c r="HM619" s="135"/>
      <c r="HN619" s="135"/>
      <c r="HO619" s="135"/>
      <c r="HP619" s="135"/>
      <c r="HQ619" s="135"/>
      <c r="HR619" s="135"/>
      <c r="HS619" s="135"/>
      <c r="HT619" s="135"/>
      <c r="HU619" s="135"/>
      <c r="HV619" s="135"/>
      <c r="HW619" s="135"/>
      <c r="HX619" s="135"/>
      <c r="HY619" s="135"/>
      <c r="HZ619" s="135"/>
      <c r="IA619" s="135"/>
      <c r="IB619" s="135"/>
      <c r="IC619" s="135"/>
      <c r="ID619" s="135"/>
      <c r="IE619" s="135"/>
      <c r="IF619" s="135"/>
      <c r="IG619" s="135"/>
      <c r="IH619" s="135"/>
      <c r="II619" s="135"/>
      <c r="IJ619" s="135"/>
      <c r="IK619" s="135"/>
      <c r="IL619" s="135"/>
      <c r="IM619" s="135"/>
      <c r="IN619" s="135"/>
      <c r="IO619" s="135"/>
      <c r="IP619" s="135"/>
      <c r="IQ619" s="135"/>
      <c r="IR619" s="135"/>
      <c r="IS619" s="135"/>
      <c r="IT619" s="135"/>
      <c r="IU619" s="135"/>
      <c r="IV619" s="135"/>
    </row>
    <row r="620" spans="1:256" s="136" customFormat="1" ht="12.75">
      <c r="A620" s="135"/>
      <c r="B620" s="80">
        <v>278</v>
      </c>
      <c r="C620" s="179"/>
      <c r="D620" s="179"/>
      <c r="E620" s="179"/>
      <c r="F620" s="179"/>
      <c r="G620" s="177"/>
      <c r="H620" s="180"/>
      <c r="I620" s="177"/>
      <c r="J620" s="177"/>
      <c r="K620" s="178"/>
      <c r="L620" s="179"/>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c r="AH620" s="135"/>
      <c r="AI620" s="135"/>
      <c r="AJ620" s="135"/>
      <c r="AK620" s="135"/>
      <c r="AL620" s="135"/>
      <c r="AM620" s="135"/>
      <c r="AN620" s="135"/>
      <c r="AO620" s="135"/>
      <c r="AP620" s="135"/>
      <c r="AQ620" s="135"/>
      <c r="AR620" s="135"/>
      <c r="AS620" s="135"/>
      <c r="AT620" s="135"/>
      <c r="AU620" s="135"/>
      <c r="AV620" s="135"/>
      <c r="AW620" s="135"/>
      <c r="AX620" s="135"/>
      <c r="AY620" s="135"/>
      <c r="AZ620" s="135"/>
      <c r="BA620" s="135"/>
      <c r="BB620" s="135"/>
      <c r="BC620" s="135"/>
      <c r="BD620" s="135"/>
      <c r="BE620" s="135"/>
      <c r="BF620" s="135"/>
      <c r="BG620" s="135"/>
      <c r="BH620" s="135"/>
      <c r="BI620" s="135"/>
      <c r="BJ620" s="135"/>
      <c r="BK620" s="135"/>
      <c r="BL620" s="135"/>
      <c r="BM620" s="135"/>
      <c r="BN620" s="135"/>
      <c r="BO620" s="135"/>
      <c r="BP620" s="135"/>
      <c r="BQ620" s="135"/>
      <c r="BR620" s="135"/>
      <c r="BS620" s="135"/>
      <c r="BT620" s="135"/>
      <c r="BU620" s="135"/>
      <c r="BV620" s="135"/>
      <c r="BW620" s="135"/>
      <c r="BX620" s="135"/>
      <c r="BY620" s="135"/>
      <c r="BZ620" s="135"/>
      <c r="CA620" s="135"/>
      <c r="CB620" s="135"/>
      <c r="CC620" s="135"/>
      <c r="CD620" s="135"/>
      <c r="CE620" s="135"/>
      <c r="CF620" s="135"/>
      <c r="CG620" s="135"/>
      <c r="CH620" s="135"/>
      <c r="CI620" s="135"/>
      <c r="CJ620" s="135"/>
      <c r="CK620" s="135"/>
      <c r="CL620" s="135"/>
      <c r="CM620" s="135"/>
      <c r="CN620" s="135"/>
      <c r="CO620" s="135"/>
      <c r="CP620" s="135"/>
      <c r="CQ620" s="135"/>
      <c r="CR620" s="135"/>
      <c r="CS620" s="135"/>
      <c r="CT620" s="135"/>
      <c r="CU620" s="135"/>
      <c r="CV620" s="135"/>
      <c r="CW620" s="135"/>
      <c r="CX620" s="135"/>
      <c r="CY620" s="135"/>
      <c r="CZ620" s="135"/>
      <c r="DA620" s="135"/>
      <c r="DB620" s="135"/>
      <c r="DC620" s="135"/>
      <c r="DD620" s="135"/>
      <c r="DE620" s="135"/>
      <c r="DF620" s="135"/>
      <c r="DG620" s="135"/>
      <c r="DH620" s="135"/>
      <c r="DI620" s="135"/>
      <c r="DJ620" s="135"/>
      <c r="DK620" s="135"/>
      <c r="DL620" s="135"/>
      <c r="DM620" s="135"/>
      <c r="DN620" s="135"/>
      <c r="DO620" s="135"/>
      <c r="DP620" s="135"/>
      <c r="DQ620" s="135"/>
      <c r="DR620" s="135"/>
      <c r="DS620" s="135"/>
      <c r="DT620" s="135"/>
      <c r="DU620" s="135"/>
      <c r="DV620" s="135"/>
      <c r="DW620" s="135"/>
      <c r="DX620" s="135"/>
      <c r="DY620" s="135"/>
      <c r="DZ620" s="135"/>
      <c r="EA620" s="135"/>
      <c r="EB620" s="135"/>
      <c r="EC620" s="135"/>
      <c r="ED620" s="135"/>
      <c r="EE620" s="135"/>
      <c r="EF620" s="135"/>
      <c r="EG620" s="135"/>
      <c r="EH620" s="135"/>
      <c r="EI620" s="135"/>
      <c r="EJ620" s="135"/>
      <c r="EK620" s="135"/>
      <c r="EL620" s="135"/>
      <c r="EM620" s="135"/>
      <c r="EN620" s="135"/>
      <c r="EO620" s="135"/>
      <c r="EP620" s="135"/>
      <c r="EQ620" s="135"/>
      <c r="ER620" s="135"/>
      <c r="ES620" s="135"/>
      <c r="ET620" s="135"/>
      <c r="EU620" s="135"/>
      <c r="EV620" s="135"/>
      <c r="EW620" s="135"/>
      <c r="EX620" s="135"/>
      <c r="EY620" s="135"/>
      <c r="EZ620" s="135"/>
      <c r="FA620" s="135"/>
      <c r="FB620" s="135"/>
      <c r="FC620" s="135"/>
      <c r="FD620" s="135"/>
      <c r="FE620" s="135"/>
      <c r="FF620" s="135"/>
      <c r="FG620" s="135"/>
      <c r="FH620" s="135"/>
      <c r="FI620" s="135"/>
      <c r="FJ620" s="135"/>
      <c r="FK620" s="135"/>
      <c r="FL620" s="135"/>
      <c r="FM620" s="135"/>
      <c r="FN620" s="135"/>
      <c r="FO620" s="135"/>
      <c r="FP620" s="135"/>
      <c r="FQ620" s="135"/>
      <c r="FR620" s="135"/>
      <c r="FS620" s="135"/>
      <c r="FT620" s="135"/>
      <c r="FU620" s="135"/>
      <c r="FV620" s="135"/>
      <c r="FW620" s="135"/>
      <c r="FX620" s="135"/>
      <c r="FY620" s="135"/>
      <c r="FZ620" s="135"/>
      <c r="GA620" s="135"/>
      <c r="GB620" s="135"/>
      <c r="GC620" s="135"/>
      <c r="GD620" s="135"/>
      <c r="GE620" s="135"/>
      <c r="GF620" s="135"/>
      <c r="GG620" s="135"/>
      <c r="GH620" s="135"/>
      <c r="GI620" s="135"/>
      <c r="GJ620" s="135"/>
      <c r="GK620" s="135"/>
      <c r="GL620" s="135"/>
      <c r="GM620" s="135"/>
      <c r="GN620" s="135"/>
      <c r="GO620" s="135"/>
      <c r="GP620" s="135"/>
      <c r="GQ620" s="135"/>
      <c r="GR620" s="135"/>
      <c r="GS620" s="135"/>
      <c r="GT620" s="135"/>
      <c r="GU620" s="135"/>
      <c r="GV620" s="135"/>
      <c r="GW620" s="135"/>
      <c r="GX620" s="135"/>
      <c r="GY620" s="135"/>
      <c r="GZ620" s="135"/>
      <c r="HA620" s="135"/>
      <c r="HB620" s="135"/>
      <c r="HC620" s="135"/>
      <c r="HD620" s="135"/>
      <c r="HE620" s="135"/>
      <c r="HF620" s="135"/>
      <c r="HG620" s="135"/>
      <c r="HH620" s="135"/>
      <c r="HI620" s="135"/>
      <c r="HJ620" s="135"/>
      <c r="HK620" s="135"/>
      <c r="HL620" s="135"/>
      <c r="HM620" s="135"/>
      <c r="HN620" s="135"/>
      <c r="HO620" s="135"/>
      <c r="HP620" s="135"/>
      <c r="HQ620" s="135"/>
      <c r="HR620" s="135"/>
      <c r="HS620" s="135"/>
      <c r="HT620" s="135"/>
      <c r="HU620" s="135"/>
      <c r="HV620" s="135"/>
      <c r="HW620" s="135"/>
      <c r="HX620" s="135"/>
      <c r="HY620" s="135"/>
      <c r="HZ620" s="135"/>
      <c r="IA620" s="135"/>
      <c r="IB620" s="135"/>
      <c r="IC620" s="135"/>
      <c r="ID620" s="135"/>
      <c r="IE620" s="135"/>
      <c r="IF620" s="135"/>
      <c r="IG620" s="135"/>
      <c r="IH620" s="135"/>
      <c r="II620" s="135"/>
      <c r="IJ620" s="135"/>
      <c r="IK620" s="135"/>
      <c r="IL620" s="135"/>
      <c r="IM620" s="135"/>
      <c r="IN620" s="135"/>
      <c r="IO620" s="135"/>
      <c r="IP620" s="135"/>
      <c r="IQ620" s="135"/>
      <c r="IR620" s="135"/>
      <c r="IS620" s="135"/>
      <c r="IT620" s="135"/>
      <c r="IU620" s="135"/>
      <c r="IV620" s="135"/>
    </row>
    <row r="621" spans="1:256" s="136" customFormat="1" ht="12.75">
      <c r="A621" s="135"/>
      <c r="B621" s="19">
        <v>279</v>
      </c>
      <c r="C621" s="155"/>
      <c r="D621" s="155"/>
      <c r="E621" s="155"/>
      <c r="F621" s="155"/>
      <c r="G621" s="156"/>
      <c r="H621" s="155"/>
      <c r="I621" s="156"/>
      <c r="J621" s="155"/>
      <c r="K621" s="157"/>
      <c r="L621" s="15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c r="AH621" s="135"/>
      <c r="AI621" s="135"/>
      <c r="AJ621" s="135"/>
      <c r="AK621" s="135"/>
      <c r="AL621" s="135"/>
      <c r="AM621" s="135"/>
      <c r="AN621" s="135"/>
      <c r="AO621" s="135"/>
      <c r="AP621" s="135"/>
      <c r="AQ621" s="135"/>
      <c r="AR621" s="135"/>
      <c r="AS621" s="135"/>
      <c r="AT621" s="135"/>
      <c r="AU621" s="135"/>
      <c r="AV621" s="135"/>
      <c r="AW621" s="135"/>
      <c r="AX621" s="135"/>
      <c r="AY621" s="135"/>
      <c r="AZ621" s="135"/>
      <c r="BA621" s="135"/>
      <c r="BB621" s="135"/>
      <c r="BC621" s="135"/>
      <c r="BD621" s="135"/>
      <c r="BE621" s="135"/>
      <c r="BF621" s="135"/>
      <c r="BG621" s="135"/>
      <c r="BH621" s="135"/>
      <c r="BI621" s="135"/>
      <c r="BJ621" s="135"/>
      <c r="BK621" s="135"/>
      <c r="BL621" s="135"/>
      <c r="BM621" s="135"/>
      <c r="BN621" s="135"/>
      <c r="BO621" s="135"/>
      <c r="BP621" s="135"/>
      <c r="BQ621" s="135"/>
      <c r="BR621" s="135"/>
      <c r="BS621" s="135"/>
      <c r="BT621" s="135"/>
      <c r="BU621" s="135"/>
      <c r="BV621" s="135"/>
      <c r="BW621" s="135"/>
      <c r="BX621" s="135"/>
      <c r="BY621" s="135"/>
      <c r="BZ621" s="135"/>
      <c r="CA621" s="135"/>
      <c r="CB621" s="135"/>
      <c r="CC621" s="135"/>
      <c r="CD621" s="135"/>
      <c r="CE621" s="135"/>
      <c r="CF621" s="135"/>
      <c r="CG621" s="135"/>
      <c r="CH621" s="135"/>
      <c r="CI621" s="135"/>
      <c r="CJ621" s="135"/>
      <c r="CK621" s="135"/>
      <c r="CL621" s="135"/>
      <c r="CM621" s="135"/>
      <c r="CN621" s="135"/>
      <c r="CO621" s="135"/>
      <c r="CP621" s="135"/>
      <c r="CQ621" s="135"/>
      <c r="CR621" s="135"/>
      <c r="CS621" s="135"/>
      <c r="CT621" s="135"/>
      <c r="CU621" s="135"/>
      <c r="CV621" s="135"/>
      <c r="CW621" s="135"/>
      <c r="CX621" s="135"/>
      <c r="CY621" s="135"/>
      <c r="CZ621" s="135"/>
      <c r="DA621" s="135"/>
      <c r="DB621" s="135"/>
      <c r="DC621" s="135"/>
      <c r="DD621" s="135"/>
      <c r="DE621" s="135"/>
      <c r="DF621" s="135"/>
      <c r="DG621" s="135"/>
      <c r="DH621" s="135"/>
      <c r="DI621" s="135"/>
      <c r="DJ621" s="135"/>
      <c r="DK621" s="135"/>
      <c r="DL621" s="135"/>
      <c r="DM621" s="135"/>
      <c r="DN621" s="135"/>
      <c r="DO621" s="135"/>
      <c r="DP621" s="135"/>
      <c r="DQ621" s="135"/>
      <c r="DR621" s="135"/>
      <c r="DS621" s="135"/>
      <c r="DT621" s="135"/>
      <c r="DU621" s="135"/>
      <c r="DV621" s="135"/>
      <c r="DW621" s="135"/>
      <c r="DX621" s="135"/>
      <c r="DY621" s="135"/>
      <c r="DZ621" s="135"/>
      <c r="EA621" s="135"/>
      <c r="EB621" s="135"/>
      <c r="EC621" s="135"/>
      <c r="ED621" s="135"/>
      <c r="EE621" s="135"/>
      <c r="EF621" s="135"/>
      <c r="EG621" s="135"/>
      <c r="EH621" s="135"/>
      <c r="EI621" s="135"/>
      <c r="EJ621" s="135"/>
      <c r="EK621" s="135"/>
      <c r="EL621" s="135"/>
      <c r="EM621" s="135"/>
      <c r="EN621" s="135"/>
      <c r="EO621" s="135"/>
      <c r="EP621" s="135"/>
      <c r="EQ621" s="135"/>
      <c r="ER621" s="135"/>
      <c r="ES621" s="135"/>
      <c r="ET621" s="135"/>
      <c r="EU621" s="135"/>
      <c r="EV621" s="135"/>
      <c r="EW621" s="135"/>
      <c r="EX621" s="135"/>
      <c r="EY621" s="135"/>
      <c r="EZ621" s="135"/>
      <c r="FA621" s="135"/>
      <c r="FB621" s="135"/>
      <c r="FC621" s="135"/>
      <c r="FD621" s="135"/>
      <c r="FE621" s="135"/>
      <c r="FF621" s="135"/>
      <c r="FG621" s="135"/>
      <c r="FH621" s="135"/>
      <c r="FI621" s="135"/>
      <c r="FJ621" s="135"/>
      <c r="FK621" s="135"/>
      <c r="FL621" s="135"/>
      <c r="FM621" s="135"/>
      <c r="FN621" s="135"/>
      <c r="FO621" s="135"/>
      <c r="FP621" s="135"/>
      <c r="FQ621" s="135"/>
      <c r="FR621" s="135"/>
      <c r="FS621" s="135"/>
      <c r="FT621" s="135"/>
      <c r="FU621" s="135"/>
      <c r="FV621" s="135"/>
      <c r="FW621" s="135"/>
      <c r="FX621" s="135"/>
      <c r="FY621" s="135"/>
      <c r="FZ621" s="135"/>
      <c r="GA621" s="135"/>
      <c r="GB621" s="135"/>
      <c r="GC621" s="135"/>
      <c r="GD621" s="135"/>
      <c r="GE621" s="135"/>
      <c r="GF621" s="135"/>
      <c r="GG621" s="135"/>
      <c r="GH621" s="135"/>
      <c r="GI621" s="135"/>
      <c r="GJ621" s="135"/>
      <c r="GK621" s="135"/>
      <c r="GL621" s="135"/>
      <c r="GM621" s="135"/>
      <c r="GN621" s="135"/>
      <c r="GO621" s="135"/>
      <c r="GP621" s="135"/>
      <c r="GQ621" s="135"/>
      <c r="GR621" s="135"/>
      <c r="GS621" s="135"/>
      <c r="GT621" s="135"/>
      <c r="GU621" s="135"/>
      <c r="GV621" s="135"/>
      <c r="GW621" s="135"/>
      <c r="GX621" s="135"/>
      <c r="GY621" s="135"/>
      <c r="GZ621" s="135"/>
      <c r="HA621" s="135"/>
      <c r="HB621" s="135"/>
      <c r="HC621" s="135"/>
      <c r="HD621" s="135"/>
      <c r="HE621" s="135"/>
      <c r="HF621" s="135"/>
      <c r="HG621" s="135"/>
      <c r="HH621" s="135"/>
      <c r="HI621" s="135"/>
      <c r="HJ621" s="135"/>
      <c r="HK621" s="135"/>
      <c r="HL621" s="135"/>
      <c r="HM621" s="135"/>
      <c r="HN621" s="135"/>
      <c r="HO621" s="135"/>
      <c r="HP621" s="135"/>
      <c r="HQ621" s="135"/>
      <c r="HR621" s="135"/>
      <c r="HS621" s="135"/>
      <c r="HT621" s="135"/>
      <c r="HU621" s="135"/>
      <c r="HV621" s="135"/>
      <c r="HW621" s="135"/>
      <c r="HX621" s="135"/>
      <c r="HY621" s="135"/>
      <c r="HZ621" s="135"/>
      <c r="IA621" s="135"/>
      <c r="IB621" s="135"/>
      <c r="IC621" s="135"/>
      <c r="ID621" s="135"/>
      <c r="IE621" s="135"/>
      <c r="IF621" s="135"/>
      <c r="IG621" s="135"/>
      <c r="IH621" s="135"/>
      <c r="II621" s="135"/>
      <c r="IJ621" s="135"/>
      <c r="IK621" s="135"/>
      <c r="IL621" s="135"/>
      <c r="IM621" s="135"/>
      <c r="IN621" s="135"/>
      <c r="IO621" s="135"/>
      <c r="IP621" s="135"/>
      <c r="IQ621" s="135"/>
      <c r="IR621" s="135"/>
      <c r="IS621" s="135"/>
      <c r="IT621" s="135"/>
      <c r="IU621" s="135"/>
      <c r="IV621" s="135"/>
    </row>
    <row r="622" spans="1:256" s="136" customFormat="1" ht="12.75">
      <c r="A622" s="135"/>
      <c r="B622" s="80">
        <v>280</v>
      </c>
      <c r="C622" s="155"/>
      <c r="D622" s="155"/>
      <c r="E622" s="155"/>
      <c r="F622" s="155"/>
      <c r="G622" s="156"/>
      <c r="H622" s="155"/>
      <c r="I622" s="156"/>
      <c r="J622" s="155"/>
      <c r="K622" s="157"/>
      <c r="L622" s="15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c r="AH622" s="135"/>
      <c r="AI622" s="135"/>
      <c r="AJ622" s="135"/>
      <c r="AK622" s="135"/>
      <c r="AL622" s="135"/>
      <c r="AM622" s="135"/>
      <c r="AN622" s="135"/>
      <c r="AO622" s="135"/>
      <c r="AP622" s="135"/>
      <c r="AQ622" s="135"/>
      <c r="AR622" s="135"/>
      <c r="AS622" s="135"/>
      <c r="AT622" s="135"/>
      <c r="AU622" s="135"/>
      <c r="AV622" s="135"/>
      <c r="AW622" s="135"/>
      <c r="AX622" s="135"/>
      <c r="AY622" s="135"/>
      <c r="AZ622" s="135"/>
      <c r="BA622" s="135"/>
      <c r="BB622" s="135"/>
      <c r="BC622" s="135"/>
      <c r="BD622" s="135"/>
      <c r="BE622" s="135"/>
      <c r="BF622" s="135"/>
      <c r="BG622" s="135"/>
      <c r="BH622" s="135"/>
      <c r="BI622" s="135"/>
      <c r="BJ622" s="135"/>
      <c r="BK622" s="135"/>
      <c r="BL622" s="135"/>
      <c r="BM622" s="135"/>
      <c r="BN622" s="135"/>
      <c r="BO622" s="135"/>
      <c r="BP622" s="135"/>
      <c r="BQ622" s="135"/>
      <c r="BR622" s="135"/>
      <c r="BS622" s="135"/>
      <c r="BT622" s="135"/>
      <c r="BU622" s="135"/>
      <c r="BV622" s="135"/>
      <c r="BW622" s="135"/>
      <c r="BX622" s="135"/>
      <c r="BY622" s="135"/>
      <c r="BZ622" s="135"/>
      <c r="CA622" s="135"/>
      <c r="CB622" s="135"/>
      <c r="CC622" s="135"/>
      <c r="CD622" s="135"/>
      <c r="CE622" s="135"/>
      <c r="CF622" s="135"/>
      <c r="CG622" s="135"/>
      <c r="CH622" s="135"/>
      <c r="CI622" s="135"/>
      <c r="CJ622" s="135"/>
      <c r="CK622" s="135"/>
      <c r="CL622" s="135"/>
      <c r="CM622" s="135"/>
      <c r="CN622" s="135"/>
      <c r="CO622" s="135"/>
      <c r="CP622" s="135"/>
      <c r="CQ622" s="135"/>
      <c r="CR622" s="135"/>
      <c r="CS622" s="135"/>
      <c r="CT622" s="135"/>
      <c r="CU622" s="135"/>
      <c r="CV622" s="135"/>
      <c r="CW622" s="135"/>
      <c r="CX622" s="135"/>
      <c r="CY622" s="135"/>
      <c r="CZ622" s="135"/>
      <c r="DA622" s="135"/>
      <c r="DB622" s="135"/>
      <c r="DC622" s="135"/>
      <c r="DD622" s="135"/>
      <c r="DE622" s="135"/>
      <c r="DF622" s="135"/>
      <c r="DG622" s="135"/>
      <c r="DH622" s="135"/>
      <c r="DI622" s="135"/>
      <c r="DJ622" s="135"/>
      <c r="DK622" s="135"/>
      <c r="DL622" s="135"/>
      <c r="DM622" s="135"/>
      <c r="DN622" s="135"/>
      <c r="DO622" s="135"/>
      <c r="DP622" s="135"/>
      <c r="DQ622" s="135"/>
      <c r="DR622" s="135"/>
      <c r="DS622" s="135"/>
      <c r="DT622" s="135"/>
      <c r="DU622" s="135"/>
      <c r="DV622" s="135"/>
      <c r="DW622" s="135"/>
      <c r="DX622" s="135"/>
      <c r="DY622" s="135"/>
      <c r="DZ622" s="135"/>
      <c r="EA622" s="135"/>
      <c r="EB622" s="135"/>
      <c r="EC622" s="135"/>
      <c r="ED622" s="135"/>
      <c r="EE622" s="135"/>
      <c r="EF622" s="135"/>
      <c r="EG622" s="135"/>
      <c r="EH622" s="135"/>
      <c r="EI622" s="135"/>
      <c r="EJ622" s="135"/>
      <c r="EK622" s="135"/>
      <c r="EL622" s="135"/>
      <c r="EM622" s="135"/>
      <c r="EN622" s="135"/>
      <c r="EO622" s="135"/>
      <c r="EP622" s="135"/>
      <c r="EQ622" s="135"/>
      <c r="ER622" s="135"/>
      <c r="ES622" s="135"/>
      <c r="ET622" s="135"/>
      <c r="EU622" s="135"/>
      <c r="EV622" s="135"/>
      <c r="EW622" s="135"/>
      <c r="EX622" s="135"/>
      <c r="EY622" s="135"/>
      <c r="EZ622" s="135"/>
      <c r="FA622" s="135"/>
      <c r="FB622" s="135"/>
      <c r="FC622" s="135"/>
      <c r="FD622" s="135"/>
      <c r="FE622" s="135"/>
      <c r="FF622" s="135"/>
      <c r="FG622" s="135"/>
      <c r="FH622" s="135"/>
      <c r="FI622" s="135"/>
      <c r="FJ622" s="135"/>
      <c r="FK622" s="135"/>
      <c r="FL622" s="135"/>
      <c r="FM622" s="135"/>
      <c r="FN622" s="135"/>
      <c r="FO622" s="135"/>
      <c r="FP622" s="135"/>
      <c r="FQ622" s="135"/>
      <c r="FR622" s="135"/>
      <c r="FS622" s="135"/>
      <c r="FT622" s="135"/>
      <c r="FU622" s="135"/>
      <c r="FV622" s="135"/>
      <c r="FW622" s="135"/>
      <c r="FX622" s="135"/>
      <c r="FY622" s="135"/>
      <c r="FZ622" s="135"/>
      <c r="GA622" s="135"/>
      <c r="GB622" s="135"/>
      <c r="GC622" s="135"/>
      <c r="GD622" s="135"/>
      <c r="GE622" s="135"/>
      <c r="GF622" s="135"/>
      <c r="GG622" s="135"/>
      <c r="GH622" s="135"/>
      <c r="GI622" s="135"/>
      <c r="GJ622" s="135"/>
      <c r="GK622" s="135"/>
      <c r="GL622" s="135"/>
      <c r="GM622" s="135"/>
      <c r="GN622" s="135"/>
      <c r="GO622" s="135"/>
      <c r="GP622" s="135"/>
      <c r="GQ622" s="135"/>
      <c r="GR622" s="135"/>
      <c r="GS622" s="135"/>
      <c r="GT622" s="135"/>
      <c r="GU622" s="135"/>
      <c r="GV622" s="135"/>
      <c r="GW622" s="135"/>
      <c r="GX622" s="135"/>
      <c r="GY622" s="135"/>
      <c r="GZ622" s="135"/>
      <c r="HA622" s="135"/>
      <c r="HB622" s="135"/>
      <c r="HC622" s="135"/>
      <c r="HD622" s="135"/>
      <c r="HE622" s="135"/>
      <c r="HF622" s="135"/>
      <c r="HG622" s="135"/>
      <c r="HH622" s="135"/>
      <c r="HI622" s="135"/>
      <c r="HJ622" s="135"/>
      <c r="HK622" s="135"/>
      <c r="HL622" s="135"/>
      <c r="HM622" s="135"/>
      <c r="HN622" s="135"/>
      <c r="HO622" s="135"/>
      <c r="HP622" s="135"/>
      <c r="HQ622" s="135"/>
      <c r="HR622" s="135"/>
      <c r="HS622" s="135"/>
      <c r="HT622" s="135"/>
      <c r="HU622" s="135"/>
      <c r="HV622" s="135"/>
      <c r="HW622" s="135"/>
      <c r="HX622" s="135"/>
      <c r="HY622" s="135"/>
      <c r="HZ622" s="135"/>
      <c r="IA622" s="135"/>
      <c r="IB622" s="135"/>
      <c r="IC622" s="135"/>
      <c r="ID622" s="135"/>
      <c r="IE622" s="135"/>
      <c r="IF622" s="135"/>
      <c r="IG622" s="135"/>
      <c r="IH622" s="135"/>
      <c r="II622" s="135"/>
      <c r="IJ622" s="135"/>
      <c r="IK622" s="135"/>
      <c r="IL622" s="135"/>
      <c r="IM622" s="135"/>
      <c r="IN622" s="135"/>
      <c r="IO622" s="135"/>
      <c r="IP622" s="135"/>
      <c r="IQ622" s="135"/>
      <c r="IR622" s="135"/>
      <c r="IS622" s="135"/>
      <c r="IT622" s="135"/>
      <c r="IU622" s="135"/>
      <c r="IV622" s="135"/>
    </row>
    <row r="623" spans="1:256" s="136" customFormat="1" ht="12.75">
      <c r="A623" s="135"/>
      <c r="B623" s="19">
        <v>281</v>
      </c>
      <c r="C623" s="160"/>
      <c r="D623" s="160"/>
      <c r="E623" s="160"/>
      <c r="F623" s="160"/>
      <c r="G623" s="158"/>
      <c r="H623" s="161"/>
      <c r="I623" s="162"/>
      <c r="J623" s="162"/>
      <c r="K623" s="157"/>
      <c r="L623" s="15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c r="AH623" s="135"/>
      <c r="AI623" s="135"/>
      <c r="AJ623" s="135"/>
      <c r="AK623" s="135"/>
      <c r="AL623" s="135"/>
      <c r="AM623" s="135"/>
      <c r="AN623" s="135"/>
      <c r="AO623" s="135"/>
      <c r="AP623" s="135"/>
      <c r="AQ623" s="135"/>
      <c r="AR623" s="135"/>
      <c r="AS623" s="135"/>
      <c r="AT623" s="135"/>
      <c r="AU623" s="135"/>
      <c r="AV623" s="135"/>
      <c r="AW623" s="135"/>
      <c r="AX623" s="135"/>
      <c r="AY623" s="135"/>
      <c r="AZ623" s="135"/>
      <c r="BA623" s="135"/>
      <c r="BB623" s="135"/>
      <c r="BC623" s="135"/>
      <c r="BD623" s="135"/>
      <c r="BE623" s="135"/>
      <c r="BF623" s="135"/>
      <c r="BG623" s="135"/>
      <c r="BH623" s="135"/>
      <c r="BI623" s="135"/>
      <c r="BJ623" s="135"/>
      <c r="BK623" s="135"/>
      <c r="BL623" s="135"/>
      <c r="BM623" s="135"/>
      <c r="BN623" s="135"/>
      <c r="BO623" s="135"/>
      <c r="BP623" s="135"/>
      <c r="BQ623" s="135"/>
      <c r="BR623" s="135"/>
      <c r="BS623" s="135"/>
      <c r="BT623" s="135"/>
      <c r="BU623" s="135"/>
      <c r="BV623" s="135"/>
      <c r="BW623" s="135"/>
      <c r="BX623" s="135"/>
      <c r="BY623" s="135"/>
      <c r="BZ623" s="135"/>
      <c r="CA623" s="135"/>
      <c r="CB623" s="135"/>
      <c r="CC623" s="135"/>
      <c r="CD623" s="135"/>
      <c r="CE623" s="135"/>
      <c r="CF623" s="135"/>
      <c r="CG623" s="135"/>
      <c r="CH623" s="135"/>
      <c r="CI623" s="135"/>
      <c r="CJ623" s="135"/>
      <c r="CK623" s="135"/>
      <c r="CL623" s="135"/>
      <c r="CM623" s="135"/>
      <c r="CN623" s="135"/>
      <c r="CO623" s="135"/>
      <c r="CP623" s="135"/>
      <c r="CQ623" s="135"/>
      <c r="CR623" s="135"/>
      <c r="CS623" s="135"/>
      <c r="CT623" s="135"/>
      <c r="CU623" s="135"/>
      <c r="CV623" s="135"/>
      <c r="CW623" s="135"/>
      <c r="CX623" s="135"/>
      <c r="CY623" s="135"/>
      <c r="CZ623" s="135"/>
      <c r="DA623" s="135"/>
      <c r="DB623" s="135"/>
      <c r="DC623" s="135"/>
      <c r="DD623" s="135"/>
      <c r="DE623" s="135"/>
      <c r="DF623" s="135"/>
      <c r="DG623" s="135"/>
      <c r="DH623" s="135"/>
      <c r="DI623" s="135"/>
      <c r="DJ623" s="135"/>
      <c r="DK623" s="135"/>
      <c r="DL623" s="135"/>
      <c r="DM623" s="135"/>
      <c r="DN623" s="135"/>
      <c r="DO623" s="135"/>
      <c r="DP623" s="135"/>
      <c r="DQ623" s="135"/>
      <c r="DR623" s="135"/>
      <c r="DS623" s="135"/>
      <c r="DT623" s="135"/>
      <c r="DU623" s="135"/>
      <c r="DV623" s="135"/>
      <c r="DW623" s="135"/>
      <c r="DX623" s="135"/>
      <c r="DY623" s="135"/>
      <c r="DZ623" s="135"/>
      <c r="EA623" s="135"/>
      <c r="EB623" s="135"/>
      <c r="EC623" s="135"/>
      <c r="ED623" s="135"/>
      <c r="EE623" s="135"/>
      <c r="EF623" s="135"/>
      <c r="EG623" s="135"/>
      <c r="EH623" s="135"/>
      <c r="EI623" s="135"/>
      <c r="EJ623" s="135"/>
      <c r="EK623" s="135"/>
      <c r="EL623" s="135"/>
      <c r="EM623" s="135"/>
      <c r="EN623" s="135"/>
      <c r="EO623" s="135"/>
      <c r="EP623" s="135"/>
      <c r="EQ623" s="135"/>
      <c r="ER623" s="135"/>
      <c r="ES623" s="135"/>
      <c r="ET623" s="135"/>
      <c r="EU623" s="135"/>
      <c r="EV623" s="135"/>
      <c r="EW623" s="135"/>
      <c r="EX623" s="135"/>
      <c r="EY623" s="135"/>
      <c r="EZ623" s="135"/>
      <c r="FA623" s="135"/>
      <c r="FB623" s="135"/>
      <c r="FC623" s="135"/>
      <c r="FD623" s="135"/>
      <c r="FE623" s="135"/>
      <c r="FF623" s="135"/>
      <c r="FG623" s="135"/>
      <c r="FH623" s="135"/>
      <c r="FI623" s="135"/>
      <c r="FJ623" s="135"/>
      <c r="FK623" s="135"/>
      <c r="FL623" s="135"/>
      <c r="FM623" s="135"/>
      <c r="FN623" s="135"/>
      <c r="FO623" s="135"/>
      <c r="FP623" s="135"/>
      <c r="FQ623" s="135"/>
      <c r="FR623" s="135"/>
      <c r="FS623" s="135"/>
      <c r="FT623" s="135"/>
      <c r="FU623" s="135"/>
      <c r="FV623" s="135"/>
      <c r="FW623" s="135"/>
      <c r="FX623" s="135"/>
      <c r="FY623" s="135"/>
      <c r="FZ623" s="135"/>
      <c r="GA623" s="135"/>
      <c r="GB623" s="135"/>
      <c r="GC623" s="135"/>
      <c r="GD623" s="135"/>
      <c r="GE623" s="135"/>
      <c r="GF623" s="135"/>
      <c r="GG623" s="135"/>
      <c r="GH623" s="135"/>
      <c r="GI623" s="135"/>
      <c r="GJ623" s="135"/>
      <c r="GK623" s="135"/>
      <c r="GL623" s="135"/>
      <c r="GM623" s="135"/>
      <c r="GN623" s="135"/>
      <c r="GO623" s="135"/>
      <c r="GP623" s="135"/>
      <c r="GQ623" s="135"/>
      <c r="GR623" s="135"/>
      <c r="GS623" s="135"/>
      <c r="GT623" s="135"/>
      <c r="GU623" s="135"/>
      <c r="GV623" s="135"/>
      <c r="GW623" s="135"/>
      <c r="GX623" s="135"/>
      <c r="GY623" s="135"/>
      <c r="GZ623" s="135"/>
      <c r="HA623" s="135"/>
      <c r="HB623" s="135"/>
      <c r="HC623" s="135"/>
      <c r="HD623" s="135"/>
      <c r="HE623" s="135"/>
      <c r="HF623" s="135"/>
      <c r="HG623" s="135"/>
      <c r="HH623" s="135"/>
      <c r="HI623" s="135"/>
      <c r="HJ623" s="135"/>
      <c r="HK623" s="135"/>
      <c r="HL623" s="135"/>
      <c r="HM623" s="135"/>
      <c r="HN623" s="135"/>
      <c r="HO623" s="135"/>
      <c r="HP623" s="135"/>
      <c r="HQ623" s="135"/>
      <c r="HR623" s="135"/>
      <c r="HS623" s="135"/>
      <c r="HT623" s="135"/>
      <c r="HU623" s="135"/>
      <c r="HV623" s="135"/>
      <c r="HW623" s="135"/>
      <c r="HX623" s="135"/>
      <c r="HY623" s="135"/>
      <c r="HZ623" s="135"/>
      <c r="IA623" s="135"/>
      <c r="IB623" s="135"/>
      <c r="IC623" s="135"/>
      <c r="ID623" s="135"/>
      <c r="IE623" s="135"/>
      <c r="IF623" s="135"/>
      <c r="IG623" s="135"/>
      <c r="IH623" s="135"/>
      <c r="II623" s="135"/>
      <c r="IJ623" s="135"/>
      <c r="IK623" s="135"/>
      <c r="IL623" s="135"/>
      <c r="IM623" s="135"/>
      <c r="IN623" s="135"/>
      <c r="IO623" s="135"/>
      <c r="IP623" s="135"/>
      <c r="IQ623" s="135"/>
      <c r="IR623" s="135"/>
      <c r="IS623" s="135"/>
      <c r="IT623" s="135"/>
      <c r="IU623" s="135"/>
      <c r="IV623" s="135"/>
    </row>
    <row r="624" spans="1:256" s="136" customFormat="1" ht="12.75">
      <c r="A624" s="135"/>
      <c r="B624" s="80">
        <v>282</v>
      </c>
      <c r="C624" s="160"/>
      <c r="D624" s="160"/>
      <c r="E624" s="160"/>
      <c r="F624" s="160"/>
      <c r="G624" s="158"/>
      <c r="H624" s="163"/>
      <c r="I624" s="158"/>
      <c r="J624" s="158"/>
      <c r="K624" s="159"/>
      <c r="L624" s="160"/>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c r="AH624" s="135"/>
      <c r="AI624" s="135"/>
      <c r="AJ624" s="135"/>
      <c r="AK624" s="135"/>
      <c r="AL624" s="135"/>
      <c r="AM624" s="135"/>
      <c r="AN624" s="135"/>
      <c r="AO624" s="135"/>
      <c r="AP624" s="135"/>
      <c r="AQ624" s="135"/>
      <c r="AR624" s="135"/>
      <c r="AS624" s="135"/>
      <c r="AT624" s="135"/>
      <c r="AU624" s="135"/>
      <c r="AV624" s="135"/>
      <c r="AW624" s="135"/>
      <c r="AX624" s="135"/>
      <c r="AY624" s="135"/>
      <c r="AZ624" s="135"/>
      <c r="BA624" s="135"/>
      <c r="BB624" s="135"/>
      <c r="BC624" s="135"/>
      <c r="BD624" s="135"/>
      <c r="BE624" s="135"/>
      <c r="BF624" s="135"/>
      <c r="BG624" s="135"/>
      <c r="BH624" s="135"/>
      <c r="BI624" s="135"/>
      <c r="BJ624" s="135"/>
      <c r="BK624" s="135"/>
      <c r="BL624" s="135"/>
      <c r="BM624" s="135"/>
      <c r="BN624" s="135"/>
      <c r="BO624" s="135"/>
      <c r="BP624" s="135"/>
      <c r="BQ624" s="135"/>
      <c r="BR624" s="135"/>
      <c r="BS624" s="135"/>
      <c r="BT624" s="135"/>
      <c r="BU624" s="135"/>
      <c r="BV624" s="135"/>
      <c r="BW624" s="135"/>
      <c r="BX624" s="135"/>
      <c r="BY624" s="135"/>
      <c r="BZ624" s="135"/>
      <c r="CA624" s="135"/>
      <c r="CB624" s="135"/>
      <c r="CC624" s="135"/>
      <c r="CD624" s="135"/>
      <c r="CE624" s="135"/>
      <c r="CF624" s="135"/>
      <c r="CG624" s="135"/>
      <c r="CH624" s="135"/>
      <c r="CI624" s="135"/>
      <c r="CJ624" s="135"/>
      <c r="CK624" s="135"/>
      <c r="CL624" s="135"/>
      <c r="CM624" s="135"/>
      <c r="CN624" s="135"/>
      <c r="CO624" s="135"/>
      <c r="CP624" s="135"/>
      <c r="CQ624" s="135"/>
      <c r="CR624" s="135"/>
      <c r="CS624" s="135"/>
      <c r="CT624" s="135"/>
      <c r="CU624" s="135"/>
      <c r="CV624" s="135"/>
      <c r="CW624" s="135"/>
      <c r="CX624" s="135"/>
      <c r="CY624" s="135"/>
      <c r="CZ624" s="135"/>
      <c r="DA624" s="135"/>
      <c r="DB624" s="135"/>
      <c r="DC624" s="135"/>
      <c r="DD624" s="135"/>
      <c r="DE624" s="135"/>
      <c r="DF624" s="135"/>
      <c r="DG624" s="135"/>
      <c r="DH624" s="135"/>
      <c r="DI624" s="135"/>
      <c r="DJ624" s="135"/>
      <c r="DK624" s="135"/>
      <c r="DL624" s="135"/>
      <c r="DM624" s="135"/>
      <c r="DN624" s="135"/>
      <c r="DO624" s="135"/>
      <c r="DP624" s="135"/>
      <c r="DQ624" s="135"/>
      <c r="DR624" s="135"/>
      <c r="DS624" s="135"/>
      <c r="DT624" s="135"/>
      <c r="DU624" s="135"/>
      <c r="DV624" s="135"/>
      <c r="DW624" s="135"/>
      <c r="DX624" s="135"/>
      <c r="DY624" s="135"/>
      <c r="DZ624" s="135"/>
      <c r="EA624" s="135"/>
      <c r="EB624" s="135"/>
      <c r="EC624" s="135"/>
      <c r="ED624" s="135"/>
      <c r="EE624" s="135"/>
      <c r="EF624" s="135"/>
      <c r="EG624" s="135"/>
      <c r="EH624" s="135"/>
      <c r="EI624" s="135"/>
      <c r="EJ624" s="135"/>
      <c r="EK624" s="135"/>
      <c r="EL624" s="135"/>
      <c r="EM624" s="135"/>
      <c r="EN624" s="135"/>
      <c r="EO624" s="135"/>
      <c r="EP624" s="135"/>
      <c r="EQ624" s="135"/>
      <c r="ER624" s="135"/>
      <c r="ES624" s="135"/>
      <c r="ET624" s="135"/>
      <c r="EU624" s="135"/>
      <c r="EV624" s="135"/>
      <c r="EW624" s="135"/>
      <c r="EX624" s="135"/>
      <c r="EY624" s="135"/>
      <c r="EZ624" s="135"/>
      <c r="FA624" s="135"/>
      <c r="FB624" s="135"/>
      <c r="FC624" s="135"/>
      <c r="FD624" s="135"/>
      <c r="FE624" s="135"/>
      <c r="FF624" s="135"/>
      <c r="FG624" s="135"/>
      <c r="FH624" s="135"/>
      <c r="FI624" s="135"/>
      <c r="FJ624" s="135"/>
      <c r="FK624" s="135"/>
      <c r="FL624" s="135"/>
      <c r="FM624" s="135"/>
      <c r="FN624" s="135"/>
      <c r="FO624" s="135"/>
      <c r="FP624" s="135"/>
      <c r="FQ624" s="135"/>
      <c r="FR624" s="135"/>
      <c r="FS624" s="135"/>
      <c r="FT624" s="135"/>
      <c r="FU624" s="135"/>
      <c r="FV624" s="135"/>
      <c r="FW624" s="135"/>
      <c r="FX624" s="135"/>
      <c r="FY624" s="135"/>
      <c r="FZ624" s="135"/>
      <c r="GA624" s="135"/>
      <c r="GB624" s="135"/>
      <c r="GC624" s="135"/>
      <c r="GD624" s="135"/>
      <c r="GE624" s="135"/>
      <c r="GF624" s="135"/>
      <c r="GG624" s="135"/>
      <c r="GH624" s="135"/>
      <c r="GI624" s="135"/>
      <c r="GJ624" s="135"/>
      <c r="GK624" s="135"/>
      <c r="GL624" s="135"/>
      <c r="GM624" s="135"/>
      <c r="GN624" s="135"/>
      <c r="GO624" s="135"/>
      <c r="GP624" s="135"/>
      <c r="GQ624" s="135"/>
      <c r="GR624" s="135"/>
      <c r="GS624" s="135"/>
      <c r="GT624" s="135"/>
      <c r="GU624" s="135"/>
      <c r="GV624" s="135"/>
      <c r="GW624" s="135"/>
      <c r="GX624" s="135"/>
      <c r="GY624" s="135"/>
      <c r="GZ624" s="135"/>
      <c r="HA624" s="135"/>
      <c r="HB624" s="135"/>
      <c r="HC624" s="135"/>
      <c r="HD624" s="135"/>
      <c r="HE624" s="135"/>
      <c r="HF624" s="135"/>
      <c r="HG624" s="135"/>
      <c r="HH624" s="135"/>
      <c r="HI624" s="135"/>
      <c r="HJ624" s="135"/>
      <c r="HK624" s="135"/>
      <c r="HL624" s="135"/>
      <c r="HM624" s="135"/>
      <c r="HN624" s="135"/>
      <c r="HO624" s="135"/>
      <c r="HP624" s="135"/>
      <c r="HQ624" s="135"/>
      <c r="HR624" s="135"/>
      <c r="HS624" s="135"/>
      <c r="HT624" s="135"/>
      <c r="HU624" s="135"/>
      <c r="HV624" s="135"/>
      <c r="HW624" s="135"/>
      <c r="HX624" s="135"/>
      <c r="HY624" s="135"/>
      <c r="HZ624" s="135"/>
      <c r="IA624" s="135"/>
      <c r="IB624" s="135"/>
      <c r="IC624" s="135"/>
      <c r="ID624" s="135"/>
      <c r="IE624" s="135"/>
      <c r="IF624" s="135"/>
      <c r="IG624" s="135"/>
      <c r="IH624" s="135"/>
      <c r="II624" s="135"/>
      <c r="IJ624" s="135"/>
      <c r="IK624" s="135"/>
      <c r="IL624" s="135"/>
      <c r="IM624" s="135"/>
      <c r="IN624" s="135"/>
      <c r="IO624" s="135"/>
      <c r="IP624" s="135"/>
      <c r="IQ624" s="135"/>
      <c r="IR624" s="135"/>
      <c r="IS624" s="135"/>
      <c r="IT624" s="135"/>
      <c r="IU624" s="135"/>
      <c r="IV624" s="135"/>
    </row>
    <row r="625" spans="1:256" s="136" customFormat="1" ht="12.75">
      <c r="A625" s="135"/>
      <c r="B625" s="19">
        <v>283</v>
      </c>
      <c r="C625" s="99"/>
      <c r="D625" s="80"/>
      <c r="E625" s="80"/>
      <c r="F625" s="80"/>
      <c r="G625" s="81"/>
      <c r="H625" s="80"/>
      <c r="I625" s="84"/>
      <c r="J625" s="80"/>
      <c r="K625" s="83"/>
      <c r="L625" s="82"/>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5"/>
      <c r="AK625" s="135"/>
      <c r="AL625" s="135"/>
      <c r="AM625" s="135"/>
      <c r="AN625" s="135"/>
      <c r="AO625" s="135"/>
      <c r="AP625" s="135"/>
      <c r="AQ625" s="135"/>
      <c r="AR625" s="135"/>
      <c r="AS625" s="135"/>
      <c r="AT625" s="135"/>
      <c r="AU625" s="135"/>
      <c r="AV625" s="135"/>
      <c r="AW625" s="135"/>
      <c r="AX625" s="135"/>
      <c r="AY625" s="135"/>
      <c r="AZ625" s="135"/>
      <c r="BA625" s="135"/>
      <c r="BB625" s="135"/>
      <c r="BC625" s="135"/>
      <c r="BD625" s="135"/>
      <c r="BE625" s="135"/>
      <c r="BF625" s="135"/>
      <c r="BG625" s="135"/>
      <c r="BH625" s="135"/>
      <c r="BI625" s="135"/>
      <c r="BJ625" s="135"/>
      <c r="BK625" s="135"/>
      <c r="BL625" s="135"/>
      <c r="BM625" s="135"/>
      <c r="BN625" s="135"/>
      <c r="BO625" s="135"/>
      <c r="BP625" s="135"/>
      <c r="BQ625" s="135"/>
      <c r="BR625" s="135"/>
      <c r="BS625" s="135"/>
      <c r="BT625" s="135"/>
      <c r="BU625" s="135"/>
      <c r="BV625" s="135"/>
      <c r="BW625" s="135"/>
      <c r="BX625" s="135"/>
      <c r="BY625" s="135"/>
      <c r="BZ625" s="135"/>
      <c r="CA625" s="135"/>
      <c r="CB625" s="135"/>
      <c r="CC625" s="135"/>
      <c r="CD625" s="135"/>
      <c r="CE625" s="135"/>
      <c r="CF625" s="135"/>
      <c r="CG625" s="135"/>
      <c r="CH625" s="135"/>
      <c r="CI625" s="135"/>
      <c r="CJ625" s="135"/>
      <c r="CK625" s="135"/>
      <c r="CL625" s="135"/>
      <c r="CM625" s="135"/>
      <c r="CN625" s="135"/>
      <c r="CO625" s="135"/>
      <c r="CP625" s="135"/>
      <c r="CQ625" s="135"/>
      <c r="CR625" s="135"/>
      <c r="CS625" s="135"/>
      <c r="CT625" s="135"/>
      <c r="CU625" s="135"/>
      <c r="CV625" s="135"/>
      <c r="CW625" s="135"/>
      <c r="CX625" s="135"/>
      <c r="CY625" s="135"/>
      <c r="CZ625" s="135"/>
      <c r="DA625" s="135"/>
      <c r="DB625" s="135"/>
      <c r="DC625" s="135"/>
      <c r="DD625" s="135"/>
      <c r="DE625" s="135"/>
      <c r="DF625" s="135"/>
      <c r="DG625" s="135"/>
      <c r="DH625" s="135"/>
      <c r="DI625" s="135"/>
      <c r="DJ625" s="135"/>
      <c r="DK625" s="135"/>
      <c r="DL625" s="135"/>
      <c r="DM625" s="135"/>
      <c r="DN625" s="135"/>
      <c r="DO625" s="135"/>
      <c r="DP625" s="135"/>
      <c r="DQ625" s="135"/>
      <c r="DR625" s="135"/>
      <c r="DS625" s="135"/>
      <c r="DT625" s="135"/>
      <c r="DU625" s="135"/>
      <c r="DV625" s="135"/>
      <c r="DW625" s="135"/>
      <c r="DX625" s="135"/>
      <c r="DY625" s="135"/>
      <c r="DZ625" s="135"/>
      <c r="EA625" s="135"/>
      <c r="EB625" s="135"/>
      <c r="EC625" s="135"/>
      <c r="ED625" s="135"/>
      <c r="EE625" s="135"/>
      <c r="EF625" s="135"/>
      <c r="EG625" s="135"/>
      <c r="EH625" s="135"/>
      <c r="EI625" s="135"/>
      <c r="EJ625" s="135"/>
      <c r="EK625" s="135"/>
      <c r="EL625" s="135"/>
      <c r="EM625" s="135"/>
      <c r="EN625" s="135"/>
      <c r="EO625" s="135"/>
      <c r="EP625" s="135"/>
      <c r="EQ625" s="135"/>
      <c r="ER625" s="135"/>
      <c r="ES625" s="135"/>
      <c r="ET625" s="135"/>
      <c r="EU625" s="135"/>
      <c r="EV625" s="135"/>
      <c r="EW625" s="135"/>
      <c r="EX625" s="135"/>
      <c r="EY625" s="135"/>
      <c r="EZ625" s="135"/>
      <c r="FA625" s="135"/>
      <c r="FB625" s="135"/>
      <c r="FC625" s="135"/>
      <c r="FD625" s="135"/>
      <c r="FE625" s="135"/>
      <c r="FF625" s="135"/>
      <c r="FG625" s="135"/>
      <c r="FH625" s="135"/>
      <c r="FI625" s="135"/>
      <c r="FJ625" s="135"/>
      <c r="FK625" s="135"/>
      <c r="FL625" s="135"/>
      <c r="FM625" s="135"/>
      <c r="FN625" s="135"/>
      <c r="FO625" s="135"/>
      <c r="FP625" s="135"/>
      <c r="FQ625" s="135"/>
      <c r="FR625" s="135"/>
      <c r="FS625" s="135"/>
      <c r="FT625" s="135"/>
      <c r="FU625" s="135"/>
      <c r="FV625" s="135"/>
      <c r="FW625" s="135"/>
      <c r="FX625" s="135"/>
      <c r="FY625" s="135"/>
      <c r="FZ625" s="135"/>
      <c r="GA625" s="135"/>
      <c r="GB625" s="135"/>
      <c r="GC625" s="135"/>
      <c r="GD625" s="135"/>
      <c r="GE625" s="135"/>
      <c r="GF625" s="135"/>
      <c r="GG625" s="135"/>
      <c r="GH625" s="135"/>
      <c r="GI625" s="135"/>
      <c r="GJ625" s="135"/>
      <c r="GK625" s="135"/>
      <c r="GL625" s="135"/>
      <c r="GM625" s="135"/>
      <c r="GN625" s="135"/>
      <c r="GO625" s="135"/>
      <c r="GP625" s="135"/>
      <c r="GQ625" s="135"/>
      <c r="GR625" s="135"/>
      <c r="GS625" s="135"/>
      <c r="GT625" s="135"/>
      <c r="GU625" s="135"/>
      <c r="GV625" s="135"/>
      <c r="GW625" s="135"/>
      <c r="GX625" s="135"/>
      <c r="GY625" s="135"/>
      <c r="GZ625" s="135"/>
      <c r="HA625" s="135"/>
      <c r="HB625" s="135"/>
      <c r="HC625" s="135"/>
      <c r="HD625" s="135"/>
      <c r="HE625" s="135"/>
      <c r="HF625" s="135"/>
      <c r="HG625" s="135"/>
      <c r="HH625" s="135"/>
      <c r="HI625" s="135"/>
      <c r="HJ625" s="135"/>
      <c r="HK625" s="135"/>
      <c r="HL625" s="135"/>
      <c r="HM625" s="135"/>
      <c r="HN625" s="135"/>
      <c r="HO625" s="135"/>
      <c r="HP625" s="135"/>
      <c r="HQ625" s="135"/>
      <c r="HR625" s="135"/>
      <c r="HS625" s="135"/>
      <c r="HT625" s="135"/>
      <c r="HU625" s="135"/>
      <c r="HV625" s="135"/>
      <c r="HW625" s="135"/>
      <c r="HX625" s="135"/>
      <c r="HY625" s="135"/>
      <c r="HZ625" s="135"/>
      <c r="IA625" s="135"/>
      <c r="IB625" s="135"/>
      <c r="IC625" s="135"/>
      <c r="ID625" s="135"/>
      <c r="IE625" s="135"/>
      <c r="IF625" s="135"/>
      <c r="IG625" s="135"/>
      <c r="IH625" s="135"/>
      <c r="II625" s="135"/>
      <c r="IJ625" s="135"/>
      <c r="IK625" s="135"/>
      <c r="IL625" s="135"/>
      <c r="IM625" s="135"/>
      <c r="IN625" s="135"/>
      <c r="IO625" s="135"/>
      <c r="IP625" s="135"/>
      <c r="IQ625" s="135"/>
      <c r="IR625" s="135"/>
      <c r="IS625" s="135"/>
      <c r="IT625" s="135"/>
      <c r="IU625" s="135"/>
      <c r="IV625" s="135"/>
    </row>
    <row r="626" spans="1:256" s="136" customFormat="1" ht="12.75">
      <c r="A626" s="135"/>
      <c r="B626" s="80">
        <v>284</v>
      </c>
      <c r="C626" s="99"/>
      <c r="D626" s="80"/>
      <c r="E626" s="80"/>
      <c r="F626" s="80"/>
      <c r="G626" s="81"/>
      <c r="H626" s="80"/>
      <c r="I626" s="84"/>
      <c r="J626" s="80"/>
      <c r="K626" s="83"/>
      <c r="L626" s="82"/>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5"/>
      <c r="AL626" s="135"/>
      <c r="AM626" s="135"/>
      <c r="AN626" s="135"/>
      <c r="AO626" s="135"/>
      <c r="AP626" s="135"/>
      <c r="AQ626" s="135"/>
      <c r="AR626" s="135"/>
      <c r="AS626" s="135"/>
      <c r="AT626" s="135"/>
      <c r="AU626" s="135"/>
      <c r="AV626" s="135"/>
      <c r="AW626" s="135"/>
      <c r="AX626" s="135"/>
      <c r="AY626" s="135"/>
      <c r="AZ626" s="135"/>
      <c r="BA626" s="135"/>
      <c r="BB626" s="135"/>
      <c r="BC626" s="135"/>
      <c r="BD626" s="135"/>
      <c r="BE626" s="135"/>
      <c r="BF626" s="135"/>
      <c r="BG626" s="135"/>
      <c r="BH626" s="135"/>
      <c r="BI626" s="135"/>
      <c r="BJ626" s="135"/>
      <c r="BK626" s="135"/>
      <c r="BL626" s="135"/>
      <c r="BM626" s="135"/>
      <c r="BN626" s="135"/>
      <c r="BO626" s="135"/>
      <c r="BP626" s="135"/>
      <c r="BQ626" s="135"/>
      <c r="BR626" s="135"/>
      <c r="BS626" s="135"/>
      <c r="BT626" s="135"/>
      <c r="BU626" s="135"/>
      <c r="BV626" s="135"/>
      <c r="BW626" s="135"/>
      <c r="BX626" s="135"/>
      <c r="BY626" s="135"/>
      <c r="BZ626" s="135"/>
      <c r="CA626" s="135"/>
      <c r="CB626" s="135"/>
      <c r="CC626" s="135"/>
      <c r="CD626" s="135"/>
      <c r="CE626" s="135"/>
      <c r="CF626" s="135"/>
      <c r="CG626" s="135"/>
      <c r="CH626" s="135"/>
      <c r="CI626" s="135"/>
      <c r="CJ626" s="135"/>
      <c r="CK626" s="135"/>
      <c r="CL626" s="135"/>
      <c r="CM626" s="135"/>
      <c r="CN626" s="135"/>
      <c r="CO626" s="135"/>
      <c r="CP626" s="135"/>
      <c r="CQ626" s="135"/>
      <c r="CR626" s="135"/>
      <c r="CS626" s="135"/>
      <c r="CT626" s="135"/>
      <c r="CU626" s="135"/>
      <c r="CV626" s="135"/>
      <c r="CW626" s="135"/>
      <c r="CX626" s="135"/>
      <c r="CY626" s="135"/>
      <c r="CZ626" s="135"/>
      <c r="DA626" s="135"/>
      <c r="DB626" s="135"/>
      <c r="DC626" s="135"/>
      <c r="DD626" s="135"/>
      <c r="DE626" s="135"/>
      <c r="DF626" s="135"/>
      <c r="DG626" s="135"/>
      <c r="DH626" s="135"/>
      <c r="DI626" s="135"/>
      <c r="DJ626" s="135"/>
      <c r="DK626" s="135"/>
      <c r="DL626" s="135"/>
      <c r="DM626" s="135"/>
      <c r="DN626" s="135"/>
      <c r="DO626" s="135"/>
      <c r="DP626" s="135"/>
      <c r="DQ626" s="135"/>
      <c r="DR626" s="135"/>
      <c r="DS626" s="135"/>
      <c r="DT626" s="135"/>
      <c r="DU626" s="135"/>
      <c r="DV626" s="135"/>
      <c r="DW626" s="135"/>
      <c r="DX626" s="135"/>
      <c r="DY626" s="135"/>
      <c r="DZ626" s="135"/>
      <c r="EA626" s="135"/>
      <c r="EB626" s="135"/>
      <c r="EC626" s="135"/>
      <c r="ED626" s="135"/>
      <c r="EE626" s="135"/>
      <c r="EF626" s="135"/>
      <c r="EG626" s="135"/>
      <c r="EH626" s="135"/>
      <c r="EI626" s="135"/>
      <c r="EJ626" s="135"/>
      <c r="EK626" s="135"/>
      <c r="EL626" s="135"/>
      <c r="EM626" s="135"/>
      <c r="EN626" s="135"/>
      <c r="EO626" s="135"/>
      <c r="EP626" s="135"/>
      <c r="EQ626" s="135"/>
      <c r="ER626" s="135"/>
      <c r="ES626" s="135"/>
      <c r="ET626" s="135"/>
      <c r="EU626" s="135"/>
      <c r="EV626" s="135"/>
      <c r="EW626" s="135"/>
      <c r="EX626" s="135"/>
      <c r="EY626" s="135"/>
      <c r="EZ626" s="135"/>
      <c r="FA626" s="135"/>
      <c r="FB626" s="135"/>
      <c r="FC626" s="135"/>
      <c r="FD626" s="135"/>
      <c r="FE626" s="135"/>
      <c r="FF626" s="135"/>
      <c r="FG626" s="135"/>
      <c r="FH626" s="135"/>
      <c r="FI626" s="135"/>
      <c r="FJ626" s="135"/>
      <c r="FK626" s="135"/>
      <c r="FL626" s="135"/>
      <c r="FM626" s="135"/>
      <c r="FN626" s="135"/>
      <c r="FO626" s="135"/>
      <c r="FP626" s="135"/>
      <c r="FQ626" s="135"/>
      <c r="FR626" s="135"/>
      <c r="FS626" s="135"/>
      <c r="FT626" s="135"/>
      <c r="FU626" s="135"/>
      <c r="FV626" s="135"/>
      <c r="FW626" s="135"/>
      <c r="FX626" s="135"/>
      <c r="FY626" s="135"/>
      <c r="FZ626" s="135"/>
      <c r="GA626" s="135"/>
      <c r="GB626" s="135"/>
      <c r="GC626" s="135"/>
      <c r="GD626" s="135"/>
      <c r="GE626" s="135"/>
      <c r="GF626" s="135"/>
      <c r="GG626" s="135"/>
      <c r="GH626" s="135"/>
      <c r="GI626" s="135"/>
      <c r="GJ626" s="135"/>
      <c r="GK626" s="135"/>
      <c r="GL626" s="135"/>
      <c r="GM626" s="135"/>
      <c r="GN626" s="135"/>
      <c r="GO626" s="135"/>
      <c r="GP626" s="135"/>
      <c r="GQ626" s="135"/>
      <c r="GR626" s="135"/>
      <c r="GS626" s="135"/>
      <c r="GT626" s="135"/>
      <c r="GU626" s="135"/>
      <c r="GV626" s="135"/>
      <c r="GW626" s="135"/>
      <c r="GX626" s="135"/>
      <c r="GY626" s="135"/>
      <c r="GZ626" s="135"/>
      <c r="HA626" s="135"/>
      <c r="HB626" s="135"/>
      <c r="HC626" s="135"/>
      <c r="HD626" s="135"/>
      <c r="HE626" s="135"/>
      <c r="HF626" s="135"/>
      <c r="HG626" s="135"/>
      <c r="HH626" s="135"/>
      <c r="HI626" s="135"/>
      <c r="HJ626" s="135"/>
      <c r="HK626" s="135"/>
      <c r="HL626" s="135"/>
      <c r="HM626" s="135"/>
      <c r="HN626" s="135"/>
      <c r="HO626" s="135"/>
      <c r="HP626" s="135"/>
      <c r="HQ626" s="135"/>
      <c r="HR626" s="135"/>
      <c r="HS626" s="135"/>
      <c r="HT626" s="135"/>
      <c r="HU626" s="135"/>
      <c r="HV626" s="135"/>
      <c r="HW626" s="135"/>
      <c r="HX626" s="135"/>
      <c r="HY626" s="135"/>
      <c r="HZ626" s="135"/>
      <c r="IA626" s="135"/>
      <c r="IB626" s="135"/>
      <c r="IC626" s="135"/>
      <c r="ID626" s="135"/>
      <c r="IE626" s="135"/>
      <c r="IF626" s="135"/>
      <c r="IG626" s="135"/>
      <c r="IH626" s="135"/>
      <c r="II626" s="135"/>
      <c r="IJ626" s="135"/>
      <c r="IK626" s="135"/>
      <c r="IL626" s="135"/>
      <c r="IM626" s="135"/>
      <c r="IN626" s="135"/>
      <c r="IO626" s="135"/>
      <c r="IP626" s="135"/>
      <c r="IQ626" s="135"/>
      <c r="IR626" s="135"/>
      <c r="IS626" s="135"/>
      <c r="IT626" s="135"/>
      <c r="IU626" s="135"/>
      <c r="IV626" s="135"/>
    </row>
    <row r="627" spans="1:256" s="136" customFormat="1" ht="12.75">
      <c r="A627" s="135"/>
      <c r="B627" s="19">
        <v>285</v>
      </c>
      <c r="C627" s="100"/>
      <c r="D627" s="52"/>
      <c r="E627" s="52"/>
      <c r="F627" s="52"/>
      <c r="G627" s="53"/>
      <c r="H627" s="52"/>
      <c r="I627" s="53"/>
      <c r="J627" s="52"/>
      <c r="K627" s="67"/>
      <c r="L627" s="52"/>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c r="AH627" s="135"/>
      <c r="AI627" s="135"/>
      <c r="AJ627" s="135"/>
      <c r="AK627" s="135"/>
      <c r="AL627" s="135"/>
      <c r="AM627" s="135"/>
      <c r="AN627" s="135"/>
      <c r="AO627" s="135"/>
      <c r="AP627" s="135"/>
      <c r="AQ627" s="135"/>
      <c r="AR627" s="135"/>
      <c r="AS627" s="135"/>
      <c r="AT627" s="135"/>
      <c r="AU627" s="135"/>
      <c r="AV627" s="135"/>
      <c r="AW627" s="135"/>
      <c r="AX627" s="135"/>
      <c r="AY627" s="135"/>
      <c r="AZ627" s="135"/>
      <c r="BA627" s="135"/>
      <c r="BB627" s="135"/>
      <c r="BC627" s="135"/>
      <c r="BD627" s="135"/>
      <c r="BE627" s="135"/>
      <c r="BF627" s="135"/>
      <c r="BG627" s="135"/>
      <c r="BH627" s="135"/>
      <c r="BI627" s="135"/>
      <c r="BJ627" s="135"/>
      <c r="BK627" s="135"/>
      <c r="BL627" s="135"/>
      <c r="BM627" s="135"/>
      <c r="BN627" s="135"/>
      <c r="BO627" s="135"/>
      <c r="BP627" s="135"/>
      <c r="BQ627" s="135"/>
      <c r="BR627" s="135"/>
      <c r="BS627" s="135"/>
      <c r="BT627" s="135"/>
      <c r="BU627" s="135"/>
      <c r="BV627" s="135"/>
      <c r="BW627" s="135"/>
      <c r="BX627" s="135"/>
      <c r="BY627" s="135"/>
      <c r="BZ627" s="135"/>
      <c r="CA627" s="135"/>
      <c r="CB627" s="135"/>
      <c r="CC627" s="135"/>
      <c r="CD627" s="135"/>
      <c r="CE627" s="135"/>
      <c r="CF627" s="135"/>
      <c r="CG627" s="135"/>
      <c r="CH627" s="135"/>
      <c r="CI627" s="135"/>
      <c r="CJ627" s="135"/>
      <c r="CK627" s="135"/>
      <c r="CL627" s="135"/>
      <c r="CM627" s="135"/>
      <c r="CN627" s="135"/>
      <c r="CO627" s="135"/>
      <c r="CP627" s="135"/>
      <c r="CQ627" s="135"/>
      <c r="CR627" s="135"/>
      <c r="CS627" s="135"/>
      <c r="CT627" s="135"/>
      <c r="CU627" s="135"/>
      <c r="CV627" s="135"/>
      <c r="CW627" s="135"/>
      <c r="CX627" s="135"/>
      <c r="CY627" s="135"/>
      <c r="CZ627" s="135"/>
      <c r="DA627" s="135"/>
      <c r="DB627" s="135"/>
      <c r="DC627" s="135"/>
      <c r="DD627" s="135"/>
      <c r="DE627" s="135"/>
      <c r="DF627" s="135"/>
      <c r="DG627" s="135"/>
      <c r="DH627" s="135"/>
      <c r="DI627" s="135"/>
      <c r="DJ627" s="135"/>
      <c r="DK627" s="135"/>
      <c r="DL627" s="135"/>
      <c r="DM627" s="135"/>
      <c r="DN627" s="135"/>
      <c r="DO627" s="135"/>
      <c r="DP627" s="135"/>
      <c r="DQ627" s="135"/>
      <c r="DR627" s="135"/>
      <c r="DS627" s="135"/>
      <c r="DT627" s="135"/>
      <c r="DU627" s="135"/>
      <c r="DV627" s="135"/>
      <c r="DW627" s="135"/>
      <c r="DX627" s="135"/>
      <c r="DY627" s="135"/>
      <c r="DZ627" s="135"/>
      <c r="EA627" s="135"/>
      <c r="EB627" s="135"/>
      <c r="EC627" s="135"/>
      <c r="ED627" s="135"/>
      <c r="EE627" s="135"/>
      <c r="EF627" s="135"/>
      <c r="EG627" s="135"/>
      <c r="EH627" s="135"/>
      <c r="EI627" s="135"/>
      <c r="EJ627" s="135"/>
      <c r="EK627" s="135"/>
      <c r="EL627" s="135"/>
      <c r="EM627" s="135"/>
      <c r="EN627" s="135"/>
      <c r="EO627" s="135"/>
      <c r="EP627" s="135"/>
      <c r="EQ627" s="135"/>
      <c r="ER627" s="135"/>
      <c r="ES627" s="135"/>
      <c r="ET627" s="135"/>
      <c r="EU627" s="135"/>
      <c r="EV627" s="135"/>
      <c r="EW627" s="135"/>
      <c r="EX627" s="135"/>
      <c r="EY627" s="135"/>
      <c r="EZ627" s="135"/>
      <c r="FA627" s="135"/>
      <c r="FB627" s="135"/>
      <c r="FC627" s="135"/>
      <c r="FD627" s="135"/>
      <c r="FE627" s="135"/>
      <c r="FF627" s="135"/>
      <c r="FG627" s="135"/>
      <c r="FH627" s="135"/>
      <c r="FI627" s="135"/>
      <c r="FJ627" s="135"/>
      <c r="FK627" s="135"/>
      <c r="FL627" s="135"/>
      <c r="FM627" s="135"/>
      <c r="FN627" s="135"/>
      <c r="FO627" s="135"/>
      <c r="FP627" s="135"/>
      <c r="FQ627" s="135"/>
      <c r="FR627" s="135"/>
      <c r="FS627" s="135"/>
      <c r="FT627" s="135"/>
      <c r="FU627" s="135"/>
      <c r="FV627" s="135"/>
      <c r="FW627" s="135"/>
      <c r="FX627" s="135"/>
      <c r="FY627" s="135"/>
      <c r="FZ627" s="135"/>
      <c r="GA627" s="135"/>
      <c r="GB627" s="135"/>
      <c r="GC627" s="135"/>
      <c r="GD627" s="135"/>
      <c r="GE627" s="135"/>
      <c r="GF627" s="135"/>
      <c r="GG627" s="135"/>
      <c r="GH627" s="135"/>
      <c r="GI627" s="135"/>
      <c r="GJ627" s="135"/>
      <c r="GK627" s="135"/>
      <c r="GL627" s="135"/>
      <c r="GM627" s="135"/>
      <c r="GN627" s="135"/>
      <c r="GO627" s="135"/>
      <c r="GP627" s="135"/>
      <c r="GQ627" s="135"/>
      <c r="GR627" s="135"/>
      <c r="GS627" s="135"/>
      <c r="GT627" s="135"/>
      <c r="GU627" s="135"/>
      <c r="GV627" s="135"/>
      <c r="GW627" s="135"/>
      <c r="GX627" s="135"/>
      <c r="GY627" s="135"/>
      <c r="GZ627" s="135"/>
      <c r="HA627" s="135"/>
      <c r="HB627" s="135"/>
      <c r="HC627" s="135"/>
      <c r="HD627" s="135"/>
      <c r="HE627" s="135"/>
      <c r="HF627" s="135"/>
      <c r="HG627" s="135"/>
      <c r="HH627" s="135"/>
      <c r="HI627" s="135"/>
      <c r="HJ627" s="135"/>
      <c r="HK627" s="135"/>
      <c r="HL627" s="135"/>
      <c r="HM627" s="135"/>
      <c r="HN627" s="135"/>
      <c r="HO627" s="135"/>
      <c r="HP627" s="135"/>
      <c r="HQ627" s="135"/>
      <c r="HR627" s="135"/>
      <c r="HS627" s="135"/>
      <c r="HT627" s="135"/>
      <c r="HU627" s="135"/>
      <c r="HV627" s="135"/>
      <c r="HW627" s="135"/>
      <c r="HX627" s="135"/>
      <c r="HY627" s="135"/>
      <c r="HZ627" s="135"/>
      <c r="IA627" s="135"/>
      <c r="IB627" s="135"/>
      <c r="IC627" s="135"/>
      <c r="ID627" s="135"/>
      <c r="IE627" s="135"/>
      <c r="IF627" s="135"/>
      <c r="IG627" s="135"/>
      <c r="IH627" s="135"/>
      <c r="II627" s="135"/>
      <c r="IJ627" s="135"/>
      <c r="IK627" s="135"/>
      <c r="IL627" s="135"/>
      <c r="IM627" s="135"/>
      <c r="IN627" s="135"/>
      <c r="IO627" s="135"/>
      <c r="IP627" s="135"/>
      <c r="IQ627" s="135"/>
      <c r="IR627" s="135"/>
      <c r="IS627" s="135"/>
      <c r="IT627" s="135"/>
      <c r="IU627" s="135"/>
      <c r="IV627" s="135"/>
    </row>
    <row r="628" spans="1:256" s="136" customFormat="1" ht="12.75">
      <c r="A628" s="135"/>
      <c r="B628" s="80">
        <v>286</v>
      </c>
      <c r="C628" s="100"/>
      <c r="D628" s="52"/>
      <c r="E628" s="52"/>
      <c r="F628" s="52"/>
      <c r="G628" s="53"/>
      <c r="H628" s="52"/>
      <c r="I628" s="53"/>
      <c r="J628" s="52"/>
      <c r="K628" s="67"/>
      <c r="L628" s="52"/>
      <c r="M628" s="135"/>
      <c r="N628" s="135"/>
      <c r="O628" s="135"/>
      <c r="P628" s="135"/>
      <c r="Q628" s="135"/>
      <c r="R628" s="135"/>
      <c r="S628" s="135"/>
      <c r="T628" s="135"/>
      <c r="U628" s="135"/>
      <c r="V628" s="135"/>
      <c r="W628" s="135"/>
      <c r="X628" s="135"/>
      <c r="Y628" s="135"/>
      <c r="Z628" s="135"/>
      <c r="AA628" s="135"/>
      <c r="AB628" s="135"/>
      <c r="AC628" s="135"/>
      <c r="AD628" s="135"/>
      <c r="AE628" s="135"/>
      <c r="AF628" s="135"/>
      <c r="AG628" s="135"/>
      <c r="AH628" s="135"/>
      <c r="AI628" s="135"/>
      <c r="AJ628" s="135"/>
      <c r="AK628" s="135"/>
      <c r="AL628" s="135"/>
      <c r="AM628" s="135"/>
      <c r="AN628" s="135"/>
      <c r="AO628" s="135"/>
      <c r="AP628" s="135"/>
      <c r="AQ628" s="135"/>
      <c r="AR628" s="135"/>
      <c r="AS628" s="135"/>
      <c r="AT628" s="135"/>
      <c r="AU628" s="135"/>
      <c r="AV628" s="135"/>
      <c r="AW628" s="135"/>
      <c r="AX628" s="135"/>
      <c r="AY628" s="135"/>
      <c r="AZ628" s="135"/>
      <c r="BA628" s="135"/>
      <c r="BB628" s="135"/>
      <c r="BC628" s="135"/>
      <c r="BD628" s="135"/>
      <c r="BE628" s="135"/>
      <c r="BF628" s="135"/>
      <c r="BG628" s="135"/>
      <c r="BH628" s="135"/>
      <c r="BI628" s="135"/>
      <c r="BJ628" s="135"/>
      <c r="BK628" s="135"/>
      <c r="BL628" s="135"/>
      <c r="BM628" s="135"/>
      <c r="BN628" s="135"/>
      <c r="BO628" s="135"/>
      <c r="BP628" s="135"/>
      <c r="BQ628" s="135"/>
      <c r="BR628" s="135"/>
      <c r="BS628" s="135"/>
      <c r="BT628" s="135"/>
      <c r="BU628" s="135"/>
      <c r="BV628" s="135"/>
      <c r="BW628" s="135"/>
      <c r="BX628" s="135"/>
      <c r="BY628" s="135"/>
      <c r="BZ628" s="135"/>
      <c r="CA628" s="135"/>
      <c r="CB628" s="135"/>
      <c r="CC628" s="135"/>
      <c r="CD628" s="135"/>
      <c r="CE628" s="135"/>
      <c r="CF628" s="135"/>
      <c r="CG628" s="135"/>
      <c r="CH628" s="135"/>
      <c r="CI628" s="135"/>
      <c r="CJ628" s="135"/>
      <c r="CK628" s="135"/>
      <c r="CL628" s="135"/>
      <c r="CM628" s="135"/>
      <c r="CN628" s="135"/>
      <c r="CO628" s="135"/>
      <c r="CP628" s="135"/>
      <c r="CQ628" s="135"/>
      <c r="CR628" s="135"/>
      <c r="CS628" s="135"/>
      <c r="CT628" s="135"/>
      <c r="CU628" s="135"/>
      <c r="CV628" s="135"/>
      <c r="CW628" s="135"/>
      <c r="CX628" s="135"/>
      <c r="CY628" s="135"/>
      <c r="CZ628" s="135"/>
      <c r="DA628" s="135"/>
      <c r="DB628" s="135"/>
      <c r="DC628" s="135"/>
      <c r="DD628" s="135"/>
      <c r="DE628" s="135"/>
      <c r="DF628" s="135"/>
      <c r="DG628" s="135"/>
      <c r="DH628" s="135"/>
      <c r="DI628" s="135"/>
      <c r="DJ628" s="135"/>
      <c r="DK628" s="135"/>
      <c r="DL628" s="135"/>
      <c r="DM628" s="135"/>
      <c r="DN628" s="135"/>
      <c r="DO628" s="135"/>
      <c r="DP628" s="135"/>
      <c r="DQ628" s="135"/>
      <c r="DR628" s="135"/>
      <c r="DS628" s="135"/>
      <c r="DT628" s="135"/>
      <c r="DU628" s="135"/>
      <c r="DV628" s="135"/>
      <c r="DW628" s="135"/>
      <c r="DX628" s="135"/>
      <c r="DY628" s="135"/>
      <c r="DZ628" s="135"/>
      <c r="EA628" s="135"/>
      <c r="EB628" s="135"/>
      <c r="EC628" s="135"/>
      <c r="ED628" s="135"/>
      <c r="EE628" s="135"/>
      <c r="EF628" s="135"/>
      <c r="EG628" s="135"/>
      <c r="EH628" s="135"/>
      <c r="EI628" s="135"/>
      <c r="EJ628" s="135"/>
      <c r="EK628" s="135"/>
      <c r="EL628" s="135"/>
      <c r="EM628" s="135"/>
      <c r="EN628" s="135"/>
      <c r="EO628" s="135"/>
      <c r="EP628" s="135"/>
      <c r="EQ628" s="135"/>
      <c r="ER628" s="135"/>
      <c r="ES628" s="135"/>
      <c r="ET628" s="135"/>
      <c r="EU628" s="135"/>
      <c r="EV628" s="135"/>
      <c r="EW628" s="135"/>
      <c r="EX628" s="135"/>
      <c r="EY628" s="135"/>
      <c r="EZ628" s="135"/>
      <c r="FA628" s="135"/>
      <c r="FB628" s="135"/>
      <c r="FC628" s="135"/>
      <c r="FD628" s="135"/>
      <c r="FE628" s="135"/>
      <c r="FF628" s="135"/>
      <c r="FG628" s="135"/>
      <c r="FH628" s="135"/>
      <c r="FI628" s="135"/>
      <c r="FJ628" s="135"/>
      <c r="FK628" s="135"/>
      <c r="FL628" s="135"/>
      <c r="FM628" s="135"/>
      <c r="FN628" s="135"/>
      <c r="FO628" s="135"/>
      <c r="FP628" s="135"/>
      <c r="FQ628" s="135"/>
      <c r="FR628" s="135"/>
      <c r="FS628" s="135"/>
      <c r="FT628" s="135"/>
      <c r="FU628" s="135"/>
      <c r="FV628" s="135"/>
      <c r="FW628" s="135"/>
      <c r="FX628" s="135"/>
      <c r="FY628" s="135"/>
      <c r="FZ628" s="135"/>
      <c r="GA628" s="135"/>
      <c r="GB628" s="135"/>
      <c r="GC628" s="135"/>
      <c r="GD628" s="135"/>
      <c r="GE628" s="135"/>
      <c r="GF628" s="135"/>
      <c r="GG628" s="135"/>
      <c r="GH628" s="135"/>
      <c r="GI628" s="135"/>
      <c r="GJ628" s="135"/>
      <c r="GK628" s="135"/>
      <c r="GL628" s="135"/>
      <c r="GM628" s="135"/>
      <c r="GN628" s="135"/>
      <c r="GO628" s="135"/>
      <c r="GP628" s="135"/>
      <c r="GQ628" s="135"/>
      <c r="GR628" s="135"/>
      <c r="GS628" s="135"/>
      <c r="GT628" s="135"/>
      <c r="GU628" s="135"/>
      <c r="GV628" s="135"/>
      <c r="GW628" s="135"/>
      <c r="GX628" s="135"/>
      <c r="GY628" s="135"/>
      <c r="GZ628" s="135"/>
      <c r="HA628" s="135"/>
      <c r="HB628" s="135"/>
      <c r="HC628" s="135"/>
      <c r="HD628" s="135"/>
      <c r="HE628" s="135"/>
      <c r="HF628" s="135"/>
      <c r="HG628" s="135"/>
      <c r="HH628" s="135"/>
      <c r="HI628" s="135"/>
      <c r="HJ628" s="135"/>
      <c r="HK628" s="135"/>
      <c r="HL628" s="135"/>
      <c r="HM628" s="135"/>
      <c r="HN628" s="135"/>
      <c r="HO628" s="135"/>
      <c r="HP628" s="135"/>
      <c r="HQ628" s="135"/>
      <c r="HR628" s="135"/>
      <c r="HS628" s="135"/>
      <c r="HT628" s="135"/>
      <c r="HU628" s="135"/>
      <c r="HV628" s="135"/>
      <c r="HW628" s="135"/>
      <c r="HX628" s="135"/>
      <c r="HY628" s="135"/>
      <c r="HZ628" s="135"/>
      <c r="IA628" s="135"/>
      <c r="IB628" s="135"/>
      <c r="IC628" s="135"/>
      <c r="ID628" s="135"/>
      <c r="IE628" s="135"/>
      <c r="IF628" s="135"/>
      <c r="IG628" s="135"/>
      <c r="IH628" s="135"/>
      <c r="II628" s="135"/>
      <c r="IJ628" s="135"/>
      <c r="IK628" s="135"/>
      <c r="IL628" s="135"/>
      <c r="IM628" s="135"/>
      <c r="IN628" s="135"/>
      <c r="IO628" s="135"/>
      <c r="IP628" s="135"/>
      <c r="IQ628" s="135"/>
      <c r="IR628" s="135"/>
      <c r="IS628" s="135"/>
      <c r="IT628" s="135"/>
      <c r="IU628" s="135"/>
      <c r="IV628" s="135"/>
    </row>
    <row r="629" spans="1:256" s="136" customFormat="1" ht="15.75">
      <c r="A629" s="135"/>
      <c r="B629" s="19">
        <v>287</v>
      </c>
      <c r="C629" s="100"/>
      <c r="D629" s="52"/>
      <c r="E629" s="52"/>
      <c r="F629" s="52"/>
      <c r="G629" s="137"/>
      <c r="H629" s="123"/>
      <c r="I629" s="124"/>
      <c r="J629" s="138"/>
      <c r="K629" s="139"/>
      <c r="L629" s="52"/>
      <c r="M629" s="135"/>
      <c r="N629" s="135"/>
      <c r="O629" s="135"/>
      <c r="P629" s="135"/>
      <c r="Q629" s="135"/>
      <c r="R629" s="135"/>
      <c r="S629" s="135"/>
      <c r="T629" s="135"/>
      <c r="U629" s="135"/>
      <c r="V629" s="135"/>
      <c r="W629" s="135"/>
      <c r="X629" s="135"/>
      <c r="Y629" s="135"/>
      <c r="Z629" s="135"/>
      <c r="AA629" s="135"/>
      <c r="AB629" s="135"/>
      <c r="AC629" s="135"/>
      <c r="AD629" s="135"/>
      <c r="AE629" s="135"/>
      <c r="AF629" s="135"/>
      <c r="AG629" s="135"/>
      <c r="AH629" s="135"/>
      <c r="AI629" s="135"/>
      <c r="AJ629" s="135"/>
      <c r="AK629" s="135"/>
      <c r="AL629" s="135"/>
      <c r="AM629" s="135"/>
      <c r="AN629" s="135"/>
      <c r="AO629" s="135"/>
      <c r="AP629" s="135"/>
      <c r="AQ629" s="135"/>
      <c r="AR629" s="135"/>
      <c r="AS629" s="135"/>
      <c r="AT629" s="135"/>
      <c r="AU629" s="135"/>
      <c r="AV629" s="135"/>
      <c r="AW629" s="135"/>
      <c r="AX629" s="135"/>
      <c r="AY629" s="135"/>
      <c r="AZ629" s="135"/>
      <c r="BA629" s="135"/>
      <c r="BB629" s="135"/>
      <c r="BC629" s="135"/>
      <c r="BD629" s="135"/>
      <c r="BE629" s="135"/>
      <c r="BF629" s="135"/>
      <c r="BG629" s="135"/>
      <c r="BH629" s="135"/>
      <c r="BI629" s="135"/>
      <c r="BJ629" s="135"/>
      <c r="BK629" s="135"/>
      <c r="BL629" s="135"/>
      <c r="BM629" s="135"/>
      <c r="BN629" s="135"/>
      <c r="BO629" s="135"/>
      <c r="BP629" s="135"/>
      <c r="BQ629" s="135"/>
      <c r="BR629" s="135"/>
      <c r="BS629" s="135"/>
      <c r="BT629" s="135"/>
      <c r="BU629" s="135"/>
      <c r="BV629" s="135"/>
      <c r="BW629" s="135"/>
      <c r="BX629" s="135"/>
      <c r="BY629" s="135"/>
      <c r="BZ629" s="135"/>
      <c r="CA629" s="135"/>
      <c r="CB629" s="135"/>
      <c r="CC629" s="135"/>
      <c r="CD629" s="135"/>
      <c r="CE629" s="135"/>
      <c r="CF629" s="135"/>
      <c r="CG629" s="135"/>
      <c r="CH629" s="135"/>
      <c r="CI629" s="135"/>
      <c r="CJ629" s="135"/>
      <c r="CK629" s="135"/>
      <c r="CL629" s="135"/>
      <c r="CM629" s="135"/>
      <c r="CN629" s="135"/>
      <c r="CO629" s="135"/>
      <c r="CP629" s="135"/>
      <c r="CQ629" s="135"/>
      <c r="CR629" s="135"/>
      <c r="CS629" s="135"/>
      <c r="CT629" s="135"/>
      <c r="CU629" s="135"/>
      <c r="CV629" s="135"/>
      <c r="CW629" s="135"/>
      <c r="CX629" s="135"/>
      <c r="CY629" s="135"/>
      <c r="CZ629" s="135"/>
      <c r="DA629" s="135"/>
      <c r="DB629" s="135"/>
      <c r="DC629" s="135"/>
      <c r="DD629" s="135"/>
      <c r="DE629" s="135"/>
      <c r="DF629" s="135"/>
      <c r="DG629" s="135"/>
      <c r="DH629" s="135"/>
      <c r="DI629" s="135"/>
      <c r="DJ629" s="135"/>
      <c r="DK629" s="135"/>
      <c r="DL629" s="135"/>
      <c r="DM629" s="135"/>
      <c r="DN629" s="135"/>
      <c r="DO629" s="135"/>
      <c r="DP629" s="135"/>
      <c r="DQ629" s="135"/>
      <c r="DR629" s="135"/>
      <c r="DS629" s="135"/>
      <c r="DT629" s="135"/>
      <c r="DU629" s="135"/>
      <c r="DV629" s="135"/>
      <c r="DW629" s="135"/>
      <c r="DX629" s="135"/>
      <c r="DY629" s="135"/>
      <c r="DZ629" s="135"/>
      <c r="EA629" s="135"/>
      <c r="EB629" s="135"/>
      <c r="EC629" s="135"/>
      <c r="ED629" s="135"/>
      <c r="EE629" s="135"/>
      <c r="EF629" s="135"/>
      <c r="EG629" s="135"/>
      <c r="EH629" s="135"/>
      <c r="EI629" s="135"/>
      <c r="EJ629" s="135"/>
      <c r="EK629" s="135"/>
      <c r="EL629" s="135"/>
      <c r="EM629" s="135"/>
      <c r="EN629" s="135"/>
      <c r="EO629" s="135"/>
      <c r="EP629" s="135"/>
      <c r="EQ629" s="135"/>
      <c r="ER629" s="135"/>
      <c r="ES629" s="135"/>
      <c r="ET629" s="135"/>
      <c r="EU629" s="135"/>
      <c r="EV629" s="135"/>
      <c r="EW629" s="135"/>
      <c r="EX629" s="135"/>
      <c r="EY629" s="135"/>
      <c r="EZ629" s="135"/>
      <c r="FA629" s="135"/>
      <c r="FB629" s="135"/>
      <c r="FC629" s="135"/>
      <c r="FD629" s="135"/>
      <c r="FE629" s="135"/>
      <c r="FF629" s="135"/>
      <c r="FG629" s="135"/>
      <c r="FH629" s="135"/>
      <c r="FI629" s="135"/>
      <c r="FJ629" s="135"/>
      <c r="FK629" s="135"/>
      <c r="FL629" s="135"/>
      <c r="FM629" s="135"/>
      <c r="FN629" s="135"/>
      <c r="FO629" s="135"/>
      <c r="FP629" s="135"/>
      <c r="FQ629" s="135"/>
      <c r="FR629" s="135"/>
      <c r="FS629" s="135"/>
      <c r="FT629" s="135"/>
      <c r="FU629" s="135"/>
      <c r="FV629" s="135"/>
      <c r="FW629" s="135"/>
      <c r="FX629" s="135"/>
      <c r="FY629" s="135"/>
      <c r="FZ629" s="135"/>
      <c r="GA629" s="135"/>
      <c r="GB629" s="135"/>
      <c r="GC629" s="135"/>
      <c r="GD629" s="135"/>
      <c r="GE629" s="135"/>
      <c r="GF629" s="135"/>
      <c r="GG629" s="135"/>
      <c r="GH629" s="135"/>
      <c r="GI629" s="135"/>
      <c r="GJ629" s="135"/>
      <c r="GK629" s="135"/>
      <c r="GL629" s="135"/>
      <c r="GM629" s="135"/>
      <c r="GN629" s="135"/>
      <c r="GO629" s="135"/>
      <c r="GP629" s="135"/>
      <c r="GQ629" s="135"/>
      <c r="GR629" s="135"/>
      <c r="GS629" s="135"/>
      <c r="GT629" s="135"/>
      <c r="GU629" s="135"/>
      <c r="GV629" s="135"/>
      <c r="GW629" s="135"/>
      <c r="GX629" s="135"/>
      <c r="GY629" s="135"/>
      <c r="GZ629" s="135"/>
      <c r="HA629" s="135"/>
      <c r="HB629" s="135"/>
      <c r="HC629" s="135"/>
      <c r="HD629" s="135"/>
      <c r="HE629" s="135"/>
      <c r="HF629" s="135"/>
      <c r="HG629" s="135"/>
      <c r="HH629" s="135"/>
      <c r="HI629" s="135"/>
      <c r="HJ629" s="135"/>
      <c r="HK629" s="135"/>
      <c r="HL629" s="135"/>
      <c r="HM629" s="135"/>
      <c r="HN629" s="135"/>
      <c r="HO629" s="135"/>
      <c r="HP629" s="135"/>
      <c r="HQ629" s="135"/>
      <c r="HR629" s="135"/>
      <c r="HS629" s="135"/>
      <c r="HT629" s="135"/>
      <c r="HU629" s="135"/>
      <c r="HV629" s="135"/>
      <c r="HW629" s="135"/>
      <c r="HX629" s="135"/>
      <c r="HY629" s="135"/>
      <c r="HZ629" s="135"/>
      <c r="IA629" s="135"/>
      <c r="IB629" s="135"/>
      <c r="IC629" s="135"/>
      <c r="ID629" s="135"/>
      <c r="IE629" s="135"/>
      <c r="IF629" s="135"/>
      <c r="IG629" s="135"/>
      <c r="IH629" s="135"/>
      <c r="II629" s="135"/>
      <c r="IJ629" s="135"/>
      <c r="IK629" s="135"/>
      <c r="IL629" s="135"/>
      <c r="IM629" s="135"/>
      <c r="IN629" s="135"/>
      <c r="IO629" s="135"/>
      <c r="IP629" s="135"/>
      <c r="IQ629" s="135"/>
      <c r="IR629" s="135"/>
      <c r="IS629" s="135"/>
      <c r="IT629" s="135"/>
      <c r="IU629" s="135"/>
      <c r="IV629" s="135"/>
    </row>
    <row r="630" spans="1:256" s="136" customFormat="1" ht="15.75">
      <c r="A630" s="135"/>
      <c r="B630" s="80">
        <v>288</v>
      </c>
      <c r="C630" s="100"/>
      <c r="D630" s="52"/>
      <c r="E630" s="52"/>
      <c r="F630" s="52"/>
      <c r="G630" s="53"/>
      <c r="H630" s="52"/>
      <c r="I630" s="53"/>
      <c r="J630" s="138"/>
      <c r="K630" s="67"/>
      <c r="L630" s="52"/>
      <c r="M630" s="135"/>
      <c r="N630" s="135"/>
      <c r="O630" s="135"/>
      <c r="P630" s="135"/>
      <c r="Q630" s="135"/>
      <c r="R630" s="135"/>
      <c r="S630" s="135"/>
      <c r="T630" s="135"/>
      <c r="U630" s="135"/>
      <c r="V630" s="135"/>
      <c r="W630" s="135"/>
      <c r="X630" s="135"/>
      <c r="Y630" s="135"/>
      <c r="Z630" s="135"/>
      <c r="AA630" s="135"/>
      <c r="AB630" s="135"/>
      <c r="AC630" s="135"/>
      <c r="AD630" s="135"/>
      <c r="AE630" s="135"/>
      <c r="AF630" s="135"/>
      <c r="AG630" s="135"/>
      <c r="AH630" s="135"/>
      <c r="AI630" s="135"/>
      <c r="AJ630" s="135"/>
      <c r="AK630" s="135"/>
      <c r="AL630" s="135"/>
      <c r="AM630" s="135"/>
      <c r="AN630" s="135"/>
      <c r="AO630" s="135"/>
      <c r="AP630" s="135"/>
      <c r="AQ630" s="135"/>
      <c r="AR630" s="135"/>
      <c r="AS630" s="135"/>
      <c r="AT630" s="135"/>
      <c r="AU630" s="135"/>
      <c r="AV630" s="135"/>
      <c r="AW630" s="135"/>
      <c r="AX630" s="135"/>
      <c r="AY630" s="135"/>
      <c r="AZ630" s="135"/>
      <c r="BA630" s="135"/>
      <c r="BB630" s="135"/>
      <c r="BC630" s="135"/>
      <c r="BD630" s="135"/>
      <c r="BE630" s="135"/>
      <c r="BF630" s="135"/>
      <c r="BG630" s="135"/>
      <c r="BH630" s="135"/>
      <c r="BI630" s="135"/>
      <c r="BJ630" s="135"/>
      <c r="BK630" s="135"/>
      <c r="BL630" s="135"/>
      <c r="BM630" s="135"/>
      <c r="BN630" s="135"/>
      <c r="BO630" s="135"/>
      <c r="BP630" s="135"/>
      <c r="BQ630" s="135"/>
      <c r="BR630" s="135"/>
      <c r="BS630" s="135"/>
      <c r="BT630" s="135"/>
      <c r="BU630" s="135"/>
      <c r="BV630" s="135"/>
      <c r="BW630" s="135"/>
      <c r="BX630" s="135"/>
      <c r="BY630" s="135"/>
      <c r="BZ630" s="135"/>
      <c r="CA630" s="135"/>
      <c r="CB630" s="135"/>
      <c r="CC630" s="135"/>
      <c r="CD630" s="135"/>
      <c r="CE630" s="135"/>
      <c r="CF630" s="135"/>
      <c r="CG630" s="135"/>
      <c r="CH630" s="135"/>
      <c r="CI630" s="135"/>
      <c r="CJ630" s="135"/>
      <c r="CK630" s="135"/>
      <c r="CL630" s="135"/>
      <c r="CM630" s="135"/>
      <c r="CN630" s="135"/>
      <c r="CO630" s="135"/>
      <c r="CP630" s="135"/>
      <c r="CQ630" s="135"/>
      <c r="CR630" s="135"/>
      <c r="CS630" s="135"/>
      <c r="CT630" s="135"/>
      <c r="CU630" s="135"/>
      <c r="CV630" s="135"/>
      <c r="CW630" s="135"/>
      <c r="CX630" s="135"/>
      <c r="CY630" s="135"/>
      <c r="CZ630" s="135"/>
      <c r="DA630" s="135"/>
      <c r="DB630" s="135"/>
      <c r="DC630" s="135"/>
      <c r="DD630" s="135"/>
      <c r="DE630" s="135"/>
      <c r="DF630" s="135"/>
      <c r="DG630" s="135"/>
      <c r="DH630" s="135"/>
      <c r="DI630" s="135"/>
      <c r="DJ630" s="135"/>
      <c r="DK630" s="135"/>
      <c r="DL630" s="135"/>
      <c r="DM630" s="135"/>
      <c r="DN630" s="135"/>
      <c r="DO630" s="135"/>
      <c r="DP630" s="135"/>
      <c r="DQ630" s="135"/>
      <c r="DR630" s="135"/>
      <c r="DS630" s="135"/>
      <c r="DT630" s="135"/>
      <c r="DU630" s="135"/>
      <c r="DV630" s="135"/>
      <c r="DW630" s="135"/>
      <c r="DX630" s="135"/>
      <c r="DY630" s="135"/>
      <c r="DZ630" s="135"/>
      <c r="EA630" s="135"/>
      <c r="EB630" s="135"/>
      <c r="EC630" s="135"/>
      <c r="ED630" s="135"/>
      <c r="EE630" s="135"/>
      <c r="EF630" s="135"/>
      <c r="EG630" s="135"/>
      <c r="EH630" s="135"/>
      <c r="EI630" s="135"/>
      <c r="EJ630" s="135"/>
      <c r="EK630" s="135"/>
      <c r="EL630" s="135"/>
      <c r="EM630" s="135"/>
      <c r="EN630" s="135"/>
      <c r="EO630" s="135"/>
      <c r="EP630" s="135"/>
      <c r="EQ630" s="135"/>
      <c r="ER630" s="135"/>
      <c r="ES630" s="135"/>
      <c r="ET630" s="135"/>
      <c r="EU630" s="135"/>
      <c r="EV630" s="135"/>
      <c r="EW630" s="135"/>
      <c r="EX630" s="135"/>
      <c r="EY630" s="135"/>
      <c r="EZ630" s="135"/>
      <c r="FA630" s="135"/>
      <c r="FB630" s="135"/>
      <c r="FC630" s="135"/>
      <c r="FD630" s="135"/>
      <c r="FE630" s="135"/>
      <c r="FF630" s="135"/>
      <c r="FG630" s="135"/>
      <c r="FH630" s="135"/>
      <c r="FI630" s="135"/>
      <c r="FJ630" s="135"/>
      <c r="FK630" s="135"/>
      <c r="FL630" s="135"/>
      <c r="FM630" s="135"/>
      <c r="FN630" s="135"/>
      <c r="FO630" s="135"/>
      <c r="FP630" s="135"/>
      <c r="FQ630" s="135"/>
      <c r="FR630" s="135"/>
      <c r="FS630" s="135"/>
      <c r="FT630" s="135"/>
      <c r="FU630" s="135"/>
      <c r="FV630" s="135"/>
      <c r="FW630" s="135"/>
      <c r="FX630" s="135"/>
      <c r="FY630" s="135"/>
      <c r="FZ630" s="135"/>
      <c r="GA630" s="135"/>
      <c r="GB630" s="135"/>
      <c r="GC630" s="135"/>
      <c r="GD630" s="135"/>
      <c r="GE630" s="135"/>
      <c r="GF630" s="135"/>
      <c r="GG630" s="135"/>
      <c r="GH630" s="135"/>
      <c r="GI630" s="135"/>
      <c r="GJ630" s="135"/>
      <c r="GK630" s="135"/>
      <c r="GL630" s="135"/>
      <c r="GM630" s="135"/>
      <c r="GN630" s="135"/>
      <c r="GO630" s="135"/>
      <c r="GP630" s="135"/>
      <c r="GQ630" s="135"/>
      <c r="GR630" s="135"/>
      <c r="GS630" s="135"/>
      <c r="GT630" s="135"/>
      <c r="GU630" s="135"/>
      <c r="GV630" s="135"/>
      <c r="GW630" s="135"/>
      <c r="GX630" s="135"/>
      <c r="GY630" s="135"/>
      <c r="GZ630" s="135"/>
      <c r="HA630" s="135"/>
      <c r="HB630" s="135"/>
      <c r="HC630" s="135"/>
      <c r="HD630" s="135"/>
      <c r="HE630" s="135"/>
      <c r="HF630" s="135"/>
      <c r="HG630" s="135"/>
      <c r="HH630" s="135"/>
      <c r="HI630" s="135"/>
      <c r="HJ630" s="135"/>
      <c r="HK630" s="135"/>
      <c r="HL630" s="135"/>
      <c r="HM630" s="135"/>
      <c r="HN630" s="135"/>
      <c r="HO630" s="135"/>
      <c r="HP630" s="135"/>
      <c r="HQ630" s="135"/>
      <c r="HR630" s="135"/>
      <c r="HS630" s="135"/>
      <c r="HT630" s="135"/>
      <c r="HU630" s="135"/>
      <c r="HV630" s="135"/>
      <c r="HW630" s="135"/>
      <c r="HX630" s="135"/>
      <c r="HY630" s="135"/>
      <c r="HZ630" s="135"/>
      <c r="IA630" s="135"/>
      <c r="IB630" s="135"/>
      <c r="IC630" s="135"/>
      <c r="ID630" s="135"/>
      <c r="IE630" s="135"/>
      <c r="IF630" s="135"/>
      <c r="IG630" s="135"/>
      <c r="IH630" s="135"/>
      <c r="II630" s="135"/>
      <c r="IJ630" s="135"/>
      <c r="IK630" s="135"/>
      <c r="IL630" s="135"/>
      <c r="IM630" s="135"/>
      <c r="IN630" s="135"/>
      <c r="IO630" s="135"/>
      <c r="IP630" s="135"/>
      <c r="IQ630" s="135"/>
      <c r="IR630" s="135"/>
      <c r="IS630" s="135"/>
      <c r="IT630" s="135"/>
      <c r="IU630" s="135"/>
      <c r="IV630" s="135"/>
    </row>
    <row r="631" spans="1:256" s="136" customFormat="1" ht="15.75">
      <c r="A631" s="135"/>
      <c r="B631" s="19">
        <v>289</v>
      </c>
      <c r="C631" s="100"/>
      <c r="D631" s="52"/>
      <c r="E631" s="52"/>
      <c r="F631" s="52"/>
      <c r="G631" s="53"/>
      <c r="H631" s="52"/>
      <c r="I631" s="53"/>
      <c r="J631" s="138"/>
      <c r="K631" s="67"/>
      <c r="L631" s="52"/>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c r="AH631" s="135"/>
      <c r="AI631" s="135"/>
      <c r="AJ631" s="135"/>
      <c r="AK631" s="135"/>
      <c r="AL631" s="135"/>
      <c r="AM631" s="135"/>
      <c r="AN631" s="135"/>
      <c r="AO631" s="135"/>
      <c r="AP631" s="135"/>
      <c r="AQ631" s="135"/>
      <c r="AR631" s="135"/>
      <c r="AS631" s="135"/>
      <c r="AT631" s="135"/>
      <c r="AU631" s="135"/>
      <c r="AV631" s="135"/>
      <c r="AW631" s="135"/>
      <c r="AX631" s="135"/>
      <c r="AY631" s="135"/>
      <c r="AZ631" s="135"/>
      <c r="BA631" s="135"/>
      <c r="BB631" s="135"/>
      <c r="BC631" s="135"/>
      <c r="BD631" s="135"/>
      <c r="BE631" s="135"/>
      <c r="BF631" s="135"/>
      <c r="BG631" s="135"/>
      <c r="BH631" s="135"/>
      <c r="BI631" s="135"/>
      <c r="BJ631" s="135"/>
      <c r="BK631" s="135"/>
      <c r="BL631" s="135"/>
      <c r="BM631" s="135"/>
      <c r="BN631" s="135"/>
      <c r="BO631" s="135"/>
      <c r="BP631" s="135"/>
      <c r="BQ631" s="135"/>
      <c r="BR631" s="135"/>
      <c r="BS631" s="135"/>
      <c r="BT631" s="135"/>
      <c r="BU631" s="135"/>
      <c r="BV631" s="135"/>
      <c r="BW631" s="135"/>
      <c r="BX631" s="135"/>
      <c r="BY631" s="135"/>
      <c r="BZ631" s="135"/>
      <c r="CA631" s="135"/>
      <c r="CB631" s="135"/>
      <c r="CC631" s="135"/>
      <c r="CD631" s="135"/>
      <c r="CE631" s="135"/>
      <c r="CF631" s="135"/>
      <c r="CG631" s="135"/>
      <c r="CH631" s="135"/>
      <c r="CI631" s="135"/>
      <c r="CJ631" s="135"/>
      <c r="CK631" s="135"/>
      <c r="CL631" s="135"/>
      <c r="CM631" s="135"/>
      <c r="CN631" s="135"/>
      <c r="CO631" s="135"/>
      <c r="CP631" s="135"/>
      <c r="CQ631" s="135"/>
      <c r="CR631" s="135"/>
      <c r="CS631" s="135"/>
      <c r="CT631" s="135"/>
      <c r="CU631" s="135"/>
      <c r="CV631" s="135"/>
      <c r="CW631" s="135"/>
      <c r="CX631" s="135"/>
      <c r="CY631" s="135"/>
      <c r="CZ631" s="135"/>
      <c r="DA631" s="135"/>
      <c r="DB631" s="135"/>
      <c r="DC631" s="135"/>
      <c r="DD631" s="135"/>
      <c r="DE631" s="135"/>
      <c r="DF631" s="135"/>
      <c r="DG631" s="135"/>
      <c r="DH631" s="135"/>
      <c r="DI631" s="135"/>
      <c r="DJ631" s="135"/>
      <c r="DK631" s="135"/>
      <c r="DL631" s="135"/>
      <c r="DM631" s="135"/>
      <c r="DN631" s="135"/>
      <c r="DO631" s="135"/>
      <c r="DP631" s="135"/>
      <c r="DQ631" s="135"/>
      <c r="DR631" s="135"/>
      <c r="DS631" s="135"/>
      <c r="DT631" s="135"/>
      <c r="DU631" s="135"/>
      <c r="DV631" s="135"/>
      <c r="DW631" s="135"/>
      <c r="DX631" s="135"/>
      <c r="DY631" s="135"/>
      <c r="DZ631" s="135"/>
      <c r="EA631" s="135"/>
      <c r="EB631" s="135"/>
      <c r="EC631" s="135"/>
      <c r="ED631" s="135"/>
      <c r="EE631" s="135"/>
      <c r="EF631" s="135"/>
      <c r="EG631" s="135"/>
      <c r="EH631" s="135"/>
      <c r="EI631" s="135"/>
      <c r="EJ631" s="135"/>
      <c r="EK631" s="135"/>
      <c r="EL631" s="135"/>
      <c r="EM631" s="135"/>
      <c r="EN631" s="135"/>
      <c r="EO631" s="135"/>
      <c r="EP631" s="135"/>
      <c r="EQ631" s="135"/>
      <c r="ER631" s="135"/>
      <c r="ES631" s="135"/>
      <c r="ET631" s="135"/>
      <c r="EU631" s="135"/>
      <c r="EV631" s="135"/>
      <c r="EW631" s="135"/>
      <c r="EX631" s="135"/>
      <c r="EY631" s="135"/>
      <c r="EZ631" s="135"/>
      <c r="FA631" s="135"/>
      <c r="FB631" s="135"/>
      <c r="FC631" s="135"/>
      <c r="FD631" s="135"/>
      <c r="FE631" s="135"/>
      <c r="FF631" s="135"/>
      <c r="FG631" s="135"/>
      <c r="FH631" s="135"/>
      <c r="FI631" s="135"/>
      <c r="FJ631" s="135"/>
      <c r="FK631" s="135"/>
      <c r="FL631" s="135"/>
      <c r="FM631" s="135"/>
      <c r="FN631" s="135"/>
      <c r="FO631" s="135"/>
      <c r="FP631" s="135"/>
      <c r="FQ631" s="135"/>
      <c r="FR631" s="135"/>
      <c r="FS631" s="135"/>
      <c r="FT631" s="135"/>
      <c r="FU631" s="135"/>
      <c r="FV631" s="135"/>
      <c r="FW631" s="135"/>
      <c r="FX631" s="135"/>
      <c r="FY631" s="135"/>
      <c r="FZ631" s="135"/>
      <c r="GA631" s="135"/>
      <c r="GB631" s="135"/>
      <c r="GC631" s="135"/>
      <c r="GD631" s="135"/>
      <c r="GE631" s="135"/>
      <c r="GF631" s="135"/>
      <c r="GG631" s="135"/>
      <c r="GH631" s="135"/>
      <c r="GI631" s="135"/>
      <c r="GJ631" s="135"/>
      <c r="GK631" s="135"/>
      <c r="GL631" s="135"/>
      <c r="GM631" s="135"/>
      <c r="GN631" s="135"/>
      <c r="GO631" s="135"/>
      <c r="GP631" s="135"/>
      <c r="GQ631" s="135"/>
      <c r="GR631" s="135"/>
      <c r="GS631" s="135"/>
      <c r="GT631" s="135"/>
      <c r="GU631" s="135"/>
      <c r="GV631" s="135"/>
      <c r="GW631" s="135"/>
      <c r="GX631" s="135"/>
      <c r="GY631" s="135"/>
      <c r="GZ631" s="135"/>
      <c r="HA631" s="135"/>
      <c r="HB631" s="135"/>
      <c r="HC631" s="135"/>
      <c r="HD631" s="135"/>
      <c r="HE631" s="135"/>
      <c r="HF631" s="135"/>
      <c r="HG631" s="135"/>
      <c r="HH631" s="135"/>
      <c r="HI631" s="135"/>
      <c r="HJ631" s="135"/>
      <c r="HK631" s="135"/>
      <c r="HL631" s="135"/>
      <c r="HM631" s="135"/>
      <c r="HN631" s="135"/>
      <c r="HO631" s="135"/>
      <c r="HP631" s="135"/>
      <c r="HQ631" s="135"/>
      <c r="HR631" s="135"/>
      <c r="HS631" s="135"/>
      <c r="HT631" s="135"/>
      <c r="HU631" s="135"/>
      <c r="HV631" s="135"/>
      <c r="HW631" s="135"/>
      <c r="HX631" s="135"/>
      <c r="HY631" s="135"/>
      <c r="HZ631" s="135"/>
      <c r="IA631" s="135"/>
      <c r="IB631" s="135"/>
      <c r="IC631" s="135"/>
      <c r="ID631" s="135"/>
      <c r="IE631" s="135"/>
      <c r="IF631" s="135"/>
      <c r="IG631" s="135"/>
      <c r="IH631" s="135"/>
      <c r="II631" s="135"/>
      <c r="IJ631" s="135"/>
      <c r="IK631" s="135"/>
      <c r="IL631" s="135"/>
      <c r="IM631" s="135"/>
      <c r="IN631" s="135"/>
      <c r="IO631" s="135"/>
      <c r="IP631" s="135"/>
      <c r="IQ631" s="135"/>
      <c r="IR631" s="135"/>
      <c r="IS631" s="135"/>
      <c r="IT631" s="135"/>
      <c r="IU631" s="135"/>
      <c r="IV631" s="135"/>
    </row>
    <row r="632" spans="1:256" s="136" customFormat="1" ht="12.75">
      <c r="A632" s="135"/>
      <c r="B632" s="80">
        <v>290</v>
      </c>
      <c r="C632" s="100"/>
      <c r="D632" s="52"/>
      <c r="E632" s="52"/>
      <c r="F632" s="52"/>
      <c r="G632" s="53"/>
      <c r="H632" s="52"/>
      <c r="I632" s="53"/>
      <c r="J632" s="52"/>
      <c r="K632" s="67"/>
      <c r="L632" s="52"/>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c r="AH632" s="135"/>
      <c r="AI632" s="135"/>
      <c r="AJ632" s="135"/>
      <c r="AK632" s="135"/>
      <c r="AL632" s="135"/>
      <c r="AM632" s="135"/>
      <c r="AN632" s="135"/>
      <c r="AO632" s="135"/>
      <c r="AP632" s="135"/>
      <c r="AQ632" s="135"/>
      <c r="AR632" s="135"/>
      <c r="AS632" s="135"/>
      <c r="AT632" s="135"/>
      <c r="AU632" s="135"/>
      <c r="AV632" s="135"/>
      <c r="AW632" s="135"/>
      <c r="AX632" s="135"/>
      <c r="AY632" s="135"/>
      <c r="AZ632" s="135"/>
      <c r="BA632" s="135"/>
      <c r="BB632" s="135"/>
      <c r="BC632" s="135"/>
      <c r="BD632" s="135"/>
      <c r="BE632" s="135"/>
      <c r="BF632" s="135"/>
      <c r="BG632" s="135"/>
      <c r="BH632" s="135"/>
      <c r="BI632" s="135"/>
      <c r="BJ632" s="135"/>
      <c r="BK632" s="135"/>
      <c r="BL632" s="135"/>
      <c r="BM632" s="135"/>
      <c r="BN632" s="135"/>
      <c r="BO632" s="135"/>
      <c r="BP632" s="135"/>
      <c r="BQ632" s="135"/>
      <c r="BR632" s="135"/>
      <c r="BS632" s="135"/>
      <c r="BT632" s="135"/>
      <c r="BU632" s="135"/>
      <c r="BV632" s="135"/>
      <c r="BW632" s="135"/>
      <c r="BX632" s="135"/>
      <c r="BY632" s="135"/>
      <c r="BZ632" s="135"/>
      <c r="CA632" s="135"/>
      <c r="CB632" s="135"/>
      <c r="CC632" s="135"/>
      <c r="CD632" s="135"/>
      <c r="CE632" s="135"/>
      <c r="CF632" s="135"/>
      <c r="CG632" s="135"/>
      <c r="CH632" s="135"/>
      <c r="CI632" s="135"/>
      <c r="CJ632" s="135"/>
      <c r="CK632" s="135"/>
      <c r="CL632" s="135"/>
      <c r="CM632" s="135"/>
      <c r="CN632" s="135"/>
      <c r="CO632" s="135"/>
      <c r="CP632" s="135"/>
      <c r="CQ632" s="135"/>
      <c r="CR632" s="135"/>
      <c r="CS632" s="135"/>
      <c r="CT632" s="135"/>
      <c r="CU632" s="135"/>
      <c r="CV632" s="135"/>
      <c r="CW632" s="135"/>
      <c r="CX632" s="135"/>
      <c r="CY632" s="135"/>
      <c r="CZ632" s="135"/>
      <c r="DA632" s="135"/>
      <c r="DB632" s="135"/>
      <c r="DC632" s="135"/>
      <c r="DD632" s="135"/>
      <c r="DE632" s="135"/>
      <c r="DF632" s="135"/>
      <c r="DG632" s="135"/>
      <c r="DH632" s="135"/>
      <c r="DI632" s="135"/>
      <c r="DJ632" s="135"/>
      <c r="DK632" s="135"/>
      <c r="DL632" s="135"/>
      <c r="DM632" s="135"/>
      <c r="DN632" s="135"/>
      <c r="DO632" s="135"/>
      <c r="DP632" s="135"/>
      <c r="DQ632" s="135"/>
      <c r="DR632" s="135"/>
      <c r="DS632" s="135"/>
      <c r="DT632" s="135"/>
      <c r="DU632" s="135"/>
      <c r="DV632" s="135"/>
      <c r="DW632" s="135"/>
      <c r="DX632" s="135"/>
      <c r="DY632" s="135"/>
      <c r="DZ632" s="135"/>
      <c r="EA632" s="135"/>
      <c r="EB632" s="135"/>
      <c r="EC632" s="135"/>
      <c r="ED632" s="135"/>
      <c r="EE632" s="135"/>
      <c r="EF632" s="135"/>
      <c r="EG632" s="135"/>
      <c r="EH632" s="135"/>
      <c r="EI632" s="135"/>
      <c r="EJ632" s="135"/>
      <c r="EK632" s="135"/>
      <c r="EL632" s="135"/>
      <c r="EM632" s="135"/>
      <c r="EN632" s="135"/>
      <c r="EO632" s="135"/>
      <c r="EP632" s="135"/>
      <c r="EQ632" s="135"/>
      <c r="ER632" s="135"/>
      <c r="ES632" s="135"/>
      <c r="ET632" s="135"/>
      <c r="EU632" s="135"/>
      <c r="EV632" s="135"/>
      <c r="EW632" s="135"/>
      <c r="EX632" s="135"/>
      <c r="EY632" s="135"/>
      <c r="EZ632" s="135"/>
      <c r="FA632" s="135"/>
      <c r="FB632" s="135"/>
      <c r="FC632" s="135"/>
      <c r="FD632" s="135"/>
      <c r="FE632" s="135"/>
      <c r="FF632" s="135"/>
      <c r="FG632" s="135"/>
      <c r="FH632" s="135"/>
      <c r="FI632" s="135"/>
      <c r="FJ632" s="135"/>
      <c r="FK632" s="135"/>
      <c r="FL632" s="135"/>
      <c r="FM632" s="135"/>
      <c r="FN632" s="135"/>
      <c r="FO632" s="135"/>
      <c r="FP632" s="135"/>
      <c r="FQ632" s="135"/>
      <c r="FR632" s="135"/>
      <c r="FS632" s="135"/>
      <c r="FT632" s="135"/>
      <c r="FU632" s="135"/>
      <c r="FV632" s="135"/>
      <c r="FW632" s="135"/>
      <c r="FX632" s="135"/>
      <c r="FY632" s="135"/>
      <c r="FZ632" s="135"/>
      <c r="GA632" s="135"/>
      <c r="GB632" s="135"/>
      <c r="GC632" s="135"/>
      <c r="GD632" s="135"/>
      <c r="GE632" s="135"/>
      <c r="GF632" s="135"/>
      <c r="GG632" s="135"/>
      <c r="GH632" s="135"/>
      <c r="GI632" s="135"/>
      <c r="GJ632" s="135"/>
      <c r="GK632" s="135"/>
      <c r="GL632" s="135"/>
      <c r="GM632" s="135"/>
      <c r="GN632" s="135"/>
      <c r="GO632" s="135"/>
      <c r="GP632" s="135"/>
      <c r="GQ632" s="135"/>
      <c r="GR632" s="135"/>
      <c r="GS632" s="135"/>
      <c r="GT632" s="135"/>
      <c r="GU632" s="135"/>
      <c r="GV632" s="135"/>
      <c r="GW632" s="135"/>
      <c r="GX632" s="135"/>
      <c r="GY632" s="135"/>
      <c r="GZ632" s="135"/>
      <c r="HA632" s="135"/>
      <c r="HB632" s="135"/>
      <c r="HC632" s="135"/>
      <c r="HD632" s="135"/>
      <c r="HE632" s="135"/>
      <c r="HF632" s="135"/>
      <c r="HG632" s="135"/>
      <c r="HH632" s="135"/>
      <c r="HI632" s="135"/>
      <c r="HJ632" s="135"/>
      <c r="HK632" s="135"/>
      <c r="HL632" s="135"/>
      <c r="HM632" s="135"/>
      <c r="HN632" s="135"/>
      <c r="HO632" s="135"/>
      <c r="HP632" s="135"/>
      <c r="HQ632" s="135"/>
      <c r="HR632" s="135"/>
      <c r="HS632" s="135"/>
      <c r="HT632" s="135"/>
      <c r="HU632" s="135"/>
      <c r="HV632" s="135"/>
      <c r="HW632" s="135"/>
      <c r="HX632" s="135"/>
      <c r="HY632" s="135"/>
      <c r="HZ632" s="135"/>
      <c r="IA632" s="135"/>
      <c r="IB632" s="135"/>
      <c r="IC632" s="135"/>
      <c r="ID632" s="135"/>
      <c r="IE632" s="135"/>
      <c r="IF632" s="135"/>
      <c r="IG632" s="135"/>
      <c r="IH632" s="135"/>
      <c r="II632" s="135"/>
      <c r="IJ632" s="135"/>
      <c r="IK632" s="135"/>
      <c r="IL632" s="135"/>
      <c r="IM632" s="135"/>
      <c r="IN632" s="135"/>
      <c r="IO632" s="135"/>
      <c r="IP632" s="135"/>
      <c r="IQ632" s="135"/>
      <c r="IR632" s="135"/>
      <c r="IS632" s="135"/>
      <c r="IT632" s="135"/>
      <c r="IU632" s="135"/>
      <c r="IV632" s="135"/>
    </row>
    <row r="633" spans="1:256" s="136" customFormat="1" ht="12.75">
      <c r="A633" s="135"/>
      <c r="B633" s="19">
        <v>291</v>
      </c>
      <c r="C633" s="100"/>
      <c r="D633" s="52"/>
      <c r="E633" s="52"/>
      <c r="F633" s="52"/>
      <c r="G633" s="53"/>
      <c r="H633" s="52"/>
      <c r="I633" s="53"/>
      <c r="J633" s="52"/>
      <c r="K633" s="67"/>
      <c r="L633" s="52"/>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c r="AH633" s="135"/>
      <c r="AI633" s="135"/>
      <c r="AJ633" s="135"/>
      <c r="AK633" s="135"/>
      <c r="AL633" s="135"/>
      <c r="AM633" s="135"/>
      <c r="AN633" s="135"/>
      <c r="AO633" s="135"/>
      <c r="AP633" s="135"/>
      <c r="AQ633" s="135"/>
      <c r="AR633" s="135"/>
      <c r="AS633" s="135"/>
      <c r="AT633" s="135"/>
      <c r="AU633" s="135"/>
      <c r="AV633" s="135"/>
      <c r="AW633" s="135"/>
      <c r="AX633" s="135"/>
      <c r="AY633" s="135"/>
      <c r="AZ633" s="135"/>
      <c r="BA633" s="135"/>
      <c r="BB633" s="135"/>
      <c r="BC633" s="135"/>
      <c r="BD633" s="135"/>
      <c r="BE633" s="135"/>
      <c r="BF633" s="135"/>
      <c r="BG633" s="135"/>
      <c r="BH633" s="135"/>
      <c r="BI633" s="135"/>
      <c r="BJ633" s="135"/>
      <c r="BK633" s="135"/>
      <c r="BL633" s="135"/>
      <c r="BM633" s="135"/>
      <c r="BN633" s="135"/>
      <c r="BO633" s="135"/>
      <c r="BP633" s="135"/>
      <c r="BQ633" s="135"/>
      <c r="BR633" s="135"/>
      <c r="BS633" s="135"/>
      <c r="BT633" s="135"/>
      <c r="BU633" s="135"/>
      <c r="BV633" s="135"/>
      <c r="BW633" s="135"/>
      <c r="BX633" s="135"/>
      <c r="BY633" s="135"/>
      <c r="BZ633" s="135"/>
      <c r="CA633" s="135"/>
      <c r="CB633" s="135"/>
      <c r="CC633" s="135"/>
      <c r="CD633" s="135"/>
      <c r="CE633" s="135"/>
      <c r="CF633" s="135"/>
      <c r="CG633" s="135"/>
      <c r="CH633" s="135"/>
      <c r="CI633" s="135"/>
      <c r="CJ633" s="135"/>
      <c r="CK633" s="135"/>
      <c r="CL633" s="135"/>
      <c r="CM633" s="135"/>
      <c r="CN633" s="135"/>
      <c r="CO633" s="135"/>
      <c r="CP633" s="135"/>
      <c r="CQ633" s="135"/>
      <c r="CR633" s="135"/>
      <c r="CS633" s="135"/>
      <c r="CT633" s="135"/>
      <c r="CU633" s="135"/>
      <c r="CV633" s="135"/>
      <c r="CW633" s="135"/>
      <c r="CX633" s="135"/>
      <c r="CY633" s="135"/>
      <c r="CZ633" s="135"/>
      <c r="DA633" s="135"/>
      <c r="DB633" s="135"/>
      <c r="DC633" s="135"/>
      <c r="DD633" s="135"/>
      <c r="DE633" s="135"/>
      <c r="DF633" s="135"/>
      <c r="DG633" s="135"/>
      <c r="DH633" s="135"/>
      <c r="DI633" s="135"/>
      <c r="DJ633" s="135"/>
      <c r="DK633" s="135"/>
      <c r="DL633" s="135"/>
      <c r="DM633" s="135"/>
      <c r="DN633" s="135"/>
      <c r="DO633" s="135"/>
      <c r="DP633" s="135"/>
      <c r="DQ633" s="135"/>
      <c r="DR633" s="135"/>
      <c r="DS633" s="135"/>
      <c r="DT633" s="135"/>
      <c r="DU633" s="135"/>
      <c r="DV633" s="135"/>
      <c r="DW633" s="135"/>
      <c r="DX633" s="135"/>
      <c r="DY633" s="135"/>
      <c r="DZ633" s="135"/>
      <c r="EA633" s="135"/>
      <c r="EB633" s="135"/>
      <c r="EC633" s="135"/>
      <c r="ED633" s="135"/>
      <c r="EE633" s="135"/>
      <c r="EF633" s="135"/>
      <c r="EG633" s="135"/>
      <c r="EH633" s="135"/>
      <c r="EI633" s="135"/>
      <c r="EJ633" s="135"/>
      <c r="EK633" s="135"/>
      <c r="EL633" s="135"/>
      <c r="EM633" s="135"/>
      <c r="EN633" s="135"/>
      <c r="EO633" s="135"/>
      <c r="EP633" s="135"/>
      <c r="EQ633" s="135"/>
      <c r="ER633" s="135"/>
      <c r="ES633" s="135"/>
      <c r="ET633" s="135"/>
      <c r="EU633" s="135"/>
      <c r="EV633" s="135"/>
      <c r="EW633" s="135"/>
      <c r="EX633" s="135"/>
      <c r="EY633" s="135"/>
      <c r="EZ633" s="135"/>
      <c r="FA633" s="135"/>
      <c r="FB633" s="135"/>
      <c r="FC633" s="135"/>
      <c r="FD633" s="135"/>
      <c r="FE633" s="135"/>
      <c r="FF633" s="135"/>
      <c r="FG633" s="135"/>
      <c r="FH633" s="135"/>
      <c r="FI633" s="135"/>
      <c r="FJ633" s="135"/>
      <c r="FK633" s="135"/>
      <c r="FL633" s="135"/>
      <c r="FM633" s="135"/>
      <c r="FN633" s="135"/>
      <c r="FO633" s="135"/>
      <c r="FP633" s="135"/>
      <c r="FQ633" s="135"/>
      <c r="FR633" s="135"/>
      <c r="FS633" s="135"/>
      <c r="FT633" s="135"/>
      <c r="FU633" s="135"/>
      <c r="FV633" s="135"/>
      <c r="FW633" s="135"/>
      <c r="FX633" s="135"/>
      <c r="FY633" s="135"/>
      <c r="FZ633" s="135"/>
      <c r="GA633" s="135"/>
      <c r="GB633" s="135"/>
      <c r="GC633" s="135"/>
      <c r="GD633" s="135"/>
      <c r="GE633" s="135"/>
      <c r="GF633" s="135"/>
      <c r="GG633" s="135"/>
      <c r="GH633" s="135"/>
      <c r="GI633" s="135"/>
      <c r="GJ633" s="135"/>
      <c r="GK633" s="135"/>
      <c r="GL633" s="135"/>
      <c r="GM633" s="135"/>
      <c r="GN633" s="135"/>
      <c r="GO633" s="135"/>
      <c r="GP633" s="135"/>
      <c r="GQ633" s="135"/>
      <c r="GR633" s="135"/>
      <c r="GS633" s="135"/>
      <c r="GT633" s="135"/>
      <c r="GU633" s="135"/>
      <c r="GV633" s="135"/>
      <c r="GW633" s="135"/>
      <c r="GX633" s="135"/>
      <c r="GY633" s="135"/>
      <c r="GZ633" s="135"/>
      <c r="HA633" s="135"/>
      <c r="HB633" s="135"/>
      <c r="HC633" s="135"/>
      <c r="HD633" s="135"/>
      <c r="HE633" s="135"/>
      <c r="HF633" s="135"/>
      <c r="HG633" s="135"/>
      <c r="HH633" s="135"/>
      <c r="HI633" s="135"/>
      <c r="HJ633" s="135"/>
      <c r="HK633" s="135"/>
      <c r="HL633" s="135"/>
      <c r="HM633" s="135"/>
      <c r="HN633" s="135"/>
      <c r="HO633" s="135"/>
      <c r="HP633" s="135"/>
      <c r="HQ633" s="135"/>
      <c r="HR633" s="135"/>
      <c r="HS633" s="135"/>
      <c r="HT633" s="135"/>
      <c r="HU633" s="135"/>
      <c r="HV633" s="135"/>
      <c r="HW633" s="135"/>
      <c r="HX633" s="135"/>
      <c r="HY633" s="135"/>
      <c r="HZ633" s="135"/>
      <c r="IA633" s="135"/>
      <c r="IB633" s="135"/>
      <c r="IC633" s="135"/>
      <c r="ID633" s="135"/>
      <c r="IE633" s="135"/>
      <c r="IF633" s="135"/>
      <c r="IG633" s="135"/>
      <c r="IH633" s="135"/>
      <c r="II633" s="135"/>
      <c r="IJ633" s="135"/>
      <c r="IK633" s="135"/>
      <c r="IL633" s="135"/>
      <c r="IM633" s="135"/>
      <c r="IN633" s="135"/>
      <c r="IO633" s="135"/>
      <c r="IP633" s="135"/>
      <c r="IQ633" s="135"/>
      <c r="IR633" s="135"/>
      <c r="IS633" s="135"/>
      <c r="IT633" s="135"/>
      <c r="IU633" s="135"/>
      <c r="IV633" s="135"/>
    </row>
    <row r="634" spans="1:256" s="136" customFormat="1" ht="12.75">
      <c r="A634" s="135"/>
      <c r="B634" s="80">
        <v>292</v>
      </c>
      <c r="C634" s="100"/>
      <c r="D634" s="52"/>
      <c r="E634" s="52"/>
      <c r="F634" s="52"/>
      <c r="G634" s="53"/>
      <c r="H634" s="52"/>
      <c r="I634" s="53"/>
      <c r="J634" s="52"/>
      <c r="K634" s="67"/>
      <c r="L634" s="52"/>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c r="AH634" s="135"/>
      <c r="AI634" s="135"/>
      <c r="AJ634" s="135"/>
      <c r="AK634" s="135"/>
      <c r="AL634" s="135"/>
      <c r="AM634" s="135"/>
      <c r="AN634" s="135"/>
      <c r="AO634" s="135"/>
      <c r="AP634" s="135"/>
      <c r="AQ634" s="135"/>
      <c r="AR634" s="135"/>
      <c r="AS634" s="135"/>
      <c r="AT634" s="135"/>
      <c r="AU634" s="135"/>
      <c r="AV634" s="135"/>
      <c r="AW634" s="135"/>
      <c r="AX634" s="135"/>
      <c r="AY634" s="135"/>
      <c r="AZ634" s="135"/>
      <c r="BA634" s="135"/>
      <c r="BB634" s="135"/>
      <c r="BC634" s="135"/>
      <c r="BD634" s="135"/>
      <c r="BE634" s="135"/>
      <c r="BF634" s="135"/>
      <c r="BG634" s="135"/>
      <c r="BH634" s="135"/>
      <c r="BI634" s="135"/>
      <c r="BJ634" s="135"/>
      <c r="BK634" s="135"/>
      <c r="BL634" s="135"/>
      <c r="BM634" s="135"/>
      <c r="BN634" s="135"/>
      <c r="BO634" s="135"/>
      <c r="BP634" s="135"/>
      <c r="BQ634" s="135"/>
      <c r="BR634" s="135"/>
      <c r="BS634" s="135"/>
      <c r="BT634" s="135"/>
      <c r="BU634" s="135"/>
      <c r="BV634" s="135"/>
      <c r="BW634" s="135"/>
      <c r="BX634" s="135"/>
      <c r="BY634" s="135"/>
      <c r="BZ634" s="135"/>
      <c r="CA634" s="135"/>
      <c r="CB634" s="135"/>
      <c r="CC634" s="135"/>
      <c r="CD634" s="135"/>
      <c r="CE634" s="135"/>
      <c r="CF634" s="135"/>
      <c r="CG634" s="135"/>
      <c r="CH634" s="135"/>
      <c r="CI634" s="135"/>
      <c r="CJ634" s="135"/>
      <c r="CK634" s="135"/>
      <c r="CL634" s="135"/>
      <c r="CM634" s="135"/>
      <c r="CN634" s="135"/>
      <c r="CO634" s="135"/>
      <c r="CP634" s="135"/>
      <c r="CQ634" s="135"/>
      <c r="CR634" s="135"/>
      <c r="CS634" s="135"/>
      <c r="CT634" s="135"/>
      <c r="CU634" s="135"/>
      <c r="CV634" s="135"/>
      <c r="CW634" s="135"/>
      <c r="CX634" s="135"/>
      <c r="CY634" s="135"/>
      <c r="CZ634" s="135"/>
      <c r="DA634" s="135"/>
      <c r="DB634" s="135"/>
      <c r="DC634" s="135"/>
      <c r="DD634" s="135"/>
      <c r="DE634" s="135"/>
      <c r="DF634" s="135"/>
      <c r="DG634" s="135"/>
      <c r="DH634" s="135"/>
      <c r="DI634" s="135"/>
      <c r="DJ634" s="135"/>
      <c r="DK634" s="135"/>
      <c r="DL634" s="135"/>
      <c r="DM634" s="135"/>
      <c r="DN634" s="135"/>
      <c r="DO634" s="135"/>
      <c r="DP634" s="135"/>
      <c r="DQ634" s="135"/>
      <c r="DR634" s="135"/>
      <c r="DS634" s="135"/>
      <c r="DT634" s="135"/>
      <c r="DU634" s="135"/>
      <c r="DV634" s="135"/>
      <c r="DW634" s="135"/>
      <c r="DX634" s="135"/>
      <c r="DY634" s="135"/>
      <c r="DZ634" s="135"/>
      <c r="EA634" s="135"/>
      <c r="EB634" s="135"/>
      <c r="EC634" s="135"/>
      <c r="ED634" s="135"/>
      <c r="EE634" s="135"/>
      <c r="EF634" s="135"/>
      <c r="EG634" s="135"/>
      <c r="EH634" s="135"/>
      <c r="EI634" s="135"/>
      <c r="EJ634" s="135"/>
      <c r="EK634" s="135"/>
      <c r="EL634" s="135"/>
      <c r="EM634" s="135"/>
      <c r="EN634" s="135"/>
      <c r="EO634" s="135"/>
      <c r="EP634" s="135"/>
      <c r="EQ634" s="135"/>
      <c r="ER634" s="135"/>
      <c r="ES634" s="135"/>
      <c r="ET634" s="135"/>
      <c r="EU634" s="135"/>
      <c r="EV634" s="135"/>
      <c r="EW634" s="135"/>
      <c r="EX634" s="135"/>
      <c r="EY634" s="135"/>
      <c r="EZ634" s="135"/>
      <c r="FA634" s="135"/>
      <c r="FB634" s="135"/>
      <c r="FC634" s="135"/>
      <c r="FD634" s="135"/>
      <c r="FE634" s="135"/>
      <c r="FF634" s="135"/>
      <c r="FG634" s="135"/>
      <c r="FH634" s="135"/>
      <c r="FI634" s="135"/>
      <c r="FJ634" s="135"/>
      <c r="FK634" s="135"/>
      <c r="FL634" s="135"/>
      <c r="FM634" s="135"/>
      <c r="FN634" s="135"/>
      <c r="FO634" s="135"/>
      <c r="FP634" s="135"/>
      <c r="FQ634" s="135"/>
      <c r="FR634" s="135"/>
      <c r="FS634" s="135"/>
      <c r="FT634" s="135"/>
      <c r="FU634" s="135"/>
      <c r="FV634" s="135"/>
      <c r="FW634" s="135"/>
      <c r="FX634" s="135"/>
      <c r="FY634" s="135"/>
      <c r="FZ634" s="135"/>
      <c r="GA634" s="135"/>
      <c r="GB634" s="135"/>
      <c r="GC634" s="135"/>
      <c r="GD634" s="135"/>
      <c r="GE634" s="135"/>
      <c r="GF634" s="135"/>
      <c r="GG634" s="135"/>
      <c r="GH634" s="135"/>
      <c r="GI634" s="135"/>
      <c r="GJ634" s="135"/>
      <c r="GK634" s="135"/>
      <c r="GL634" s="135"/>
      <c r="GM634" s="135"/>
      <c r="GN634" s="135"/>
      <c r="GO634" s="135"/>
      <c r="GP634" s="135"/>
      <c r="GQ634" s="135"/>
      <c r="GR634" s="135"/>
      <c r="GS634" s="135"/>
      <c r="GT634" s="135"/>
      <c r="GU634" s="135"/>
      <c r="GV634" s="135"/>
      <c r="GW634" s="135"/>
      <c r="GX634" s="135"/>
      <c r="GY634" s="135"/>
      <c r="GZ634" s="135"/>
      <c r="HA634" s="135"/>
      <c r="HB634" s="135"/>
      <c r="HC634" s="135"/>
      <c r="HD634" s="135"/>
      <c r="HE634" s="135"/>
      <c r="HF634" s="135"/>
      <c r="HG634" s="135"/>
      <c r="HH634" s="135"/>
      <c r="HI634" s="135"/>
      <c r="HJ634" s="135"/>
      <c r="HK634" s="135"/>
      <c r="HL634" s="135"/>
      <c r="HM634" s="135"/>
      <c r="HN634" s="135"/>
      <c r="HO634" s="135"/>
      <c r="HP634" s="135"/>
      <c r="HQ634" s="135"/>
      <c r="HR634" s="135"/>
      <c r="HS634" s="135"/>
      <c r="HT634" s="135"/>
      <c r="HU634" s="135"/>
      <c r="HV634" s="135"/>
      <c r="HW634" s="135"/>
      <c r="HX634" s="135"/>
      <c r="HY634" s="135"/>
      <c r="HZ634" s="135"/>
      <c r="IA634" s="135"/>
      <c r="IB634" s="135"/>
      <c r="IC634" s="135"/>
      <c r="ID634" s="135"/>
      <c r="IE634" s="135"/>
      <c r="IF634" s="135"/>
      <c r="IG634" s="135"/>
      <c r="IH634" s="135"/>
      <c r="II634" s="135"/>
      <c r="IJ634" s="135"/>
      <c r="IK634" s="135"/>
      <c r="IL634" s="135"/>
      <c r="IM634" s="135"/>
      <c r="IN634" s="135"/>
      <c r="IO634" s="135"/>
      <c r="IP634" s="135"/>
      <c r="IQ634" s="135"/>
      <c r="IR634" s="135"/>
      <c r="IS634" s="135"/>
      <c r="IT634" s="135"/>
      <c r="IU634" s="135"/>
      <c r="IV634" s="135"/>
    </row>
    <row r="635" spans="1:256" s="136" customFormat="1" ht="12.75">
      <c r="A635" s="135"/>
      <c r="B635" s="19">
        <v>293</v>
      </c>
      <c r="C635" s="100"/>
      <c r="D635" s="52"/>
      <c r="E635" s="52"/>
      <c r="F635" s="52"/>
      <c r="G635" s="53"/>
      <c r="H635" s="52"/>
      <c r="I635" s="53"/>
      <c r="J635" s="52"/>
      <c r="K635" s="67"/>
      <c r="L635" s="52"/>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c r="AH635" s="135"/>
      <c r="AI635" s="135"/>
      <c r="AJ635" s="135"/>
      <c r="AK635" s="135"/>
      <c r="AL635" s="135"/>
      <c r="AM635" s="135"/>
      <c r="AN635" s="135"/>
      <c r="AO635" s="135"/>
      <c r="AP635" s="135"/>
      <c r="AQ635" s="135"/>
      <c r="AR635" s="135"/>
      <c r="AS635" s="135"/>
      <c r="AT635" s="135"/>
      <c r="AU635" s="135"/>
      <c r="AV635" s="135"/>
      <c r="AW635" s="135"/>
      <c r="AX635" s="135"/>
      <c r="AY635" s="135"/>
      <c r="AZ635" s="135"/>
      <c r="BA635" s="135"/>
      <c r="BB635" s="135"/>
      <c r="BC635" s="135"/>
      <c r="BD635" s="135"/>
      <c r="BE635" s="135"/>
      <c r="BF635" s="135"/>
      <c r="BG635" s="135"/>
      <c r="BH635" s="135"/>
      <c r="BI635" s="135"/>
      <c r="BJ635" s="135"/>
      <c r="BK635" s="135"/>
      <c r="BL635" s="135"/>
      <c r="BM635" s="135"/>
      <c r="BN635" s="135"/>
      <c r="BO635" s="135"/>
      <c r="BP635" s="135"/>
      <c r="BQ635" s="135"/>
      <c r="BR635" s="135"/>
      <c r="BS635" s="135"/>
      <c r="BT635" s="135"/>
      <c r="BU635" s="135"/>
      <c r="BV635" s="135"/>
      <c r="BW635" s="135"/>
      <c r="BX635" s="135"/>
      <c r="BY635" s="135"/>
      <c r="BZ635" s="135"/>
      <c r="CA635" s="135"/>
      <c r="CB635" s="135"/>
      <c r="CC635" s="135"/>
      <c r="CD635" s="135"/>
      <c r="CE635" s="135"/>
      <c r="CF635" s="135"/>
      <c r="CG635" s="135"/>
      <c r="CH635" s="135"/>
      <c r="CI635" s="135"/>
      <c r="CJ635" s="135"/>
      <c r="CK635" s="135"/>
      <c r="CL635" s="135"/>
      <c r="CM635" s="135"/>
      <c r="CN635" s="135"/>
      <c r="CO635" s="135"/>
      <c r="CP635" s="135"/>
      <c r="CQ635" s="135"/>
      <c r="CR635" s="135"/>
      <c r="CS635" s="135"/>
      <c r="CT635" s="135"/>
      <c r="CU635" s="135"/>
      <c r="CV635" s="135"/>
      <c r="CW635" s="135"/>
      <c r="CX635" s="135"/>
      <c r="CY635" s="135"/>
      <c r="CZ635" s="135"/>
      <c r="DA635" s="135"/>
      <c r="DB635" s="135"/>
      <c r="DC635" s="135"/>
      <c r="DD635" s="135"/>
      <c r="DE635" s="135"/>
      <c r="DF635" s="135"/>
      <c r="DG635" s="135"/>
      <c r="DH635" s="135"/>
      <c r="DI635" s="135"/>
      <c r="DJ635" s="135"/>
      <c r="DK635" s="135"/>
      <c r="DL635" s="135"/>
      <c r="DM635" s="135"/>
      <c r="DN635" s="135"/>
      <c r="DO635" s="135"/>
      <c r="DP635" s="135"/>
      <c r="DQ635" s="135"/>
      <c r="DR635" s="135"/>
      <c r="DS635" s="135"/>
      <c r="DT635" s="135"/>
      <c r="DU635" s="135"/>
      <c r="DV635" s="135"/>
      <c r="DW635" s="135"/>
      <c r="DX635" s="135"/>
      <c r="DY635" s="135"/>
      <c r="DZ635" s="135"/>
      <c r="EA635" s="135"/>
      <c r="EB635" s="135"/>
      <c r="EC635" s="135"/>
      <c r="ED635" s="135"/>
      <c r="EE635" s="135"/>
      <c r="EF635" s="135"/>
      <c r="EG635" s="135"/>
      <c r="EH635" s="135"/>
      <c r="EI635" s="135"/>
      <c r="EJ635" s="135"/>
      <c r="EK635" s="135"/>
      <c r="EL635" s="135"/>
      <c r="EM635" s="135"/>
      <c r="EN635" s="135"/>
      <c r="EO635" s="135"/>
      <c r="EP635" s="135"/>
      <c r="EQ635" s="135"/>
      <c r="ER635" s="135"/>
      <c r="ES635" s="135"/>
      <c r="ET635" s="135"/>
      <c r="EU635" s="135"/>
      <c r="EV635" s="135"/>
      <c r="EW635" s="135"/>
      <c r="EX635" s="135"/>
      <c r="EY635" s="135"/>
      <c r="EZ635" s="135"/>
      <c r="FA635" s="135"/>
      <c r="FB635" s="135"/>
      <c r="FC635" s="135"/>
      <c r="FD635" s="135"/>
      <c r="FE635" s="135"/>
      <c r="FF635" s="135"/>
      <c r="FG635" s="135"/>
      <c r="FH635" s="135"/>
      <c r="FI635" s="135"/>
      <c r="FJ635" s="135"/>
      <c r="FK635" s="135"/>
      <c r="FL635" s="135"/>
      <c r="FM635" s="135"/>
      <c r="FN635" s="135"/>
      <c r="FO635" s="135"/>
      <c r="FP635" s="135"/>
      <c r="FQ635" s="135"/>
      <c r="FR635" s="135"/>
      <c r="FS635" s="135"/>
      <c r="FT635" s="135"/>
      <c r="FU635" s="135"/>
      <c r="FV635" s="135"/>
      <c r="FW635" s="135"/>
      <c r="FX635" s="135"/>
      <c r="FY635" s="135"/>
      <c r="FZ635" s="135"/>
      <c r="GA635" s="135"/>
      <c r="GB635" s="135"/>
      <c r="GC635" s="135"/>
      <c r="GD635" s="135"/>
      <c r="GE635" s="135"/>
      <c r="GF635" s="135"/>
      <c r="GG635" s="135"/>
      <c r="GH635" s="135"/>
      <c r="GI635" s="135"/>
      <c r="GJ635" s="135"/>
      <c r="GK635" s="135"/>
      <c r="GL635" s="135"/>
      <c r="GM635" s="135"/>
      <c r="GN635" s="135"/>
      <c r="GO635" s="135"/>
      <c r="GP635" s="135"/>
      <c r="GQ635" s="135"/>
      <c r="GR635" s="135"/>
      <c r="GS635" s="135"/>
      <c r="GT635" s="135"/>
      <c r="GU635" s="135"/>
      <c r="GV635" s="135"/>
      <c r="GW635" s="135"/>
      <c r="GX635" s="135"/>
      <c r="GY635" s="135"/>
      <c r="GZ635" s="135"/>
      <c r="HA635" s="135"/>
      <c r="HB635" s="135"/>
      <c r="HC635" s="135"/>
      <c r="HD635" s="135"/>
      <c r="HE635" s="135"/>
      <c r="HF635" s="135"/>
      <c r="HG635" s="135"/>
      <c r="HH635" s="135"/>
      <c r="HI635" s="135"/>
      <c r="HJ635" s="135"/>
      <c r="HK635" s="135"/>
      <c r="HL635" s="135"/>
      <c r="HM635" s="135"/>
      <c r="HN635" s="135"/>
      <c r="HO635" s="135"/>
      <c r="HP635" s="135"/>
      <c r="HQ635" s="135"/>
      <c r="HR635" s="135"/>
      <c r="HS635" s="135"/>
      <c r="HT635" s="135"/>
      <c r="HU635" s="135"/>
      <c r="HV635" s="135"/>
      <c r="HW635" s="135"/>
      <c r="HX635" s="135"/>
      <c r="HY635" s="135"/>
      <c r="HZ635" s="135"/>
      <c r="IA635" s="135"/>
      <c r="IB635" s="135"/>
      <c r="IC635" s="135"/>
      <c r="ID635" s="135"/>
      <c r="IE635" s="135"/>
      <c r="IF635" s="135"/>
      <c r="IG635" s="135"/>
      <c r="IH635" s="135"/>
      <c r="II635" s="135"/>
      <c r="IJ635" s="135"/>
      <c r="IK635" s="135"/>
      <c r="IL635" s="135"/>
      <c r="IM635" s="135"/>
      <c r="IN635" s="135"/>
      <c r="IO635" s="135"/>
      <c r="IP635" s="135"/>
      <c r="IQ635" s="135"/>
      <c r="IR635" s="135"/>
      <c r="IS635" s="135"/>
      <c r="IT635" s="135"/>
      <c r="IU635" s="135"/>
      <c r="IV635" s="135"/>
    </row>
    <row r="636" spans="1:256" s="136" customFormat="1" ht="12.75">
      <c r="A636" s="135"/>
      <c r="B636" s="80">
        <v>294</v>
      </c>
      <c r="C636" s="100"/>
      <c r="D636" s="52"/>
      <c r="E636" s="52"/>
      <c r="F636" s="52"/>
      <c r="G636" s="53"/>
      <c r="H636" s="52"/>
      <c r="I636" s="53"/>
      <c r="J636" s="52"/>
      <c r="K636" s="67"/>
      <c r="L636" s="52"/>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c r="AH636" s="135"/>
      <c r="AI636" s="135"/>
      <c r="AJ636" s="135"/>
      <c r="AK636" s="135"/>
      <c r="AL636" s="135"/>
      <c r="AM636" s="135"/>
      <c r="AN636" s="135"/>
      <c r="AO636" s="135"/>
      <c r="AP636" s="135"/>
      <c r="AQ636" s="135"/>
      <c r="AR636" s="135"/>
      <c r="AS636" s="135"/>
      <c r="AT636" s="135"/>
      <c r="AU636" s="135"/>
      <c r="AV636" s="135"/>
      <c r="AW636" s="135"/>
      <c r="AX636" s="135"/>
      <c r="AY636" s="135"/>
      <c r="AZ636" s="135"/>
      <c r="BA636" s="135"/>
      <c r="BB636" s="135"/>
      <c r="BC636" s="135"/>
      <c r="BD636" s="135"/>
      <c r="BE636" s="135"/>
      <c r="BF636" s="135"/>
      <c r="BG636" s="135"/>
      <c r="BH636" s="135"/>
      <c r="BI636" s="135"/>
      <c r="BJ636" s="135"/>
      <c r="BK636" s="135"/>
      <c r="BL636" s="135"/>
      <c r="BM636" s="135"/>
      <c r="BN636" s="135"/>
      <c r="BO636" s="135"/>
      <c r="BP636" s="135"/>
      <c r="BQ636" s="135"/>
      <c r="BR636" s="135"/>
      <c r="BS636" s="135"/>
      <c r="BT636" s="135"/>
      <c r="BU636" s="135"/>
      <c r="BV636" s="135"/>
      <c r="BW636" s="135"/>
      <c r="BX636" s="135"/>
      <c r="BY636" s="135"/>
      <c r="BZ636" s="135"/>
      <c r="CA636" s="135"/>
      <c r="CB636" s="135"/>
      <c r="CC636" s="135"/>
      <c r="CD636" s="135"/>
      <c r="CE636" s="135"/>
      <c r="CF636" s="135"/>
      <c r="CG636" s="135"/>
      <c r="CH636" s="135"/>
      <c r="CI636" s="135"/>
      <c r="CJ636" s="135"/>
      <c r="CK636" s="135"/>
      <c r="CL636" s="135"/>
      <c r="CM636" s="135"/>
      <c r="CN636" s="135"/>
      <c r="CO636" s="135"/>
      <c r="CP636" s="135"/>
      <c r="CQ636" s="135"/>
      <c r="CR636" s="135"/>
      <c r="CS636" s="135"/>
      <c r="CT636" s="135"/>
      <c r="CU636" s="135"/>
      <c r="CV636" s="135"/>
      <c r="CW636" s="135"/>
      <c r="CX636" s="135"/>
      <c r="CY636" s="135"/>
      <c r="CZ636" s="135"/>
      <c r="DA636" s="135"/>
      <c r="DB636" s="135"/>
      <c r="DC636" s="135"/>
      <c r="DD636" s="135"/>
      <c r="DE636" s="135"/>
      <c r="DF636" s="135"/>
      <c r="DG636" s="135"/>
      <c r="DH636" s="135"/>
      <c r="DI636" s="135"/>
      <c r="DJ636" s="135"/>
      <c r="DK636" s="135"/>
      <c r="DL636" s="135"/>
      <c r="DM636" s="135"/>
      <c r="DN636" s="135"/>
      <c r="DO636" s="135"/>
      <c r="DP636" s="135"/>
      <c r="DQ636" s="135"/>
      <c r="DR636" s="135"/>
      <c r="DS636" s="135"/>
      <c r="DT636" s="135"/>
      <c r="DU636" s="135"/>
      <c r="DV636" s="135"/>
      <c r="DW636" s="135"/>
      <c r="DX636" s="135"/>
      <c r="DY636" s="135"/>
      <c r="DZ636" s="135"/>
      <c r="EA636" s="135"/>
      <c r="EB636" s="135"/>
      <c r="EC636" s="135"/>
      <c r="ED636" s="135"/>
      <c r="EE636" s="135"/>
      <c r="EF636" s="135"/>
      <c r="EG636" s="135"/>
      <c r="EH636" s="135"/>
      <c r="EI636" s="135"/>
      <c r="EJ636" s="135"/>
      <c r="EK636" s="135"/>
      <c r="EL636" s="135"/>
      <c r="EM636" s="135"/>
      <c r="EN636" s="135"/>
      <c r="EO636" s="135"/>
      <c r="EP636" s="135"/>
      <c r="EQ636" s="135"/>
      <c r="ER636" s="135"/>
      <c r="ES636" s="135"/>
      <c r="ET636" s="135"/>
      <c r="EU636" s="135"/>
      <c r="EV636" s="135"/>
      <c r="EW636" s="135"/>
      <c r="EX636" s="135"/>
      <c r="EY636" s="135"/>
      <c r="EZ636" s="135"/>
      <c r="FA636" s="135"/>
      <c r="FB636" s="135"/>
      <c r="FC636" s="135"/>
      <c r="FD636" s="135"/>
      <c r="FE636" s="135"/>
      <c r="FF636" s="135"/>
      <c r="FG636" s="135"/>
      <c r="FH636" s="135"/>
      <c r="FI636" s="135"/>
      <c r="FJ636" s="135"/>
      <c r="FK636" s="135"/>
      <c r="FL636" s="135"/>
      <c r="FM636" s="135"/>
      <c r="FN636" s="135"/>
      <c r="FO636" s="135"/>
      <c r="FP636" s="135"/>
      <c r="FQ636" s="135"/>
      <c r="FR636" s="135"/>
      <c r="FS636" s="135"/>
      <c r="FT636" s="135"/>
      <c r="FU636" s="135"/>
      <c r="FV636" s="135"/>
      <c r="FW636" s="135"/>
      <c r="FX636" s="135"/>
      <c r="FY636" s="135"/>
      <c r="FZ636" s="135"/>
      <c r="GA636" s="135"/>
      <c r="GB636" s="135"/>
      <c r="GC636" s="135"/>
      <c r="GD636" s="135"/>
      <c r="GE636" s="135"/>
      <c r="GF636" s="135"/>
      <c r="GG636" s="135"/>
      <c r="GH636" s="135"/>
      <c r="GI636" s="135"/>
      <c r="GJ636" s="135"/>
      <c r="GK636" s="135"/>
      <c r="GL636" s="135"/>
      <c r="GM636" s="135"/>
      <c r="GN636" s="135"/>
      <c r="GO636" s="135"/>
      <c r="GP636" s="135"/>
      <c r="GQ636" s="135"/>
      <c r="GR636" s="135"/>
      <c r="GS636" s="135"/>
      <c r="GT636" s="135"/>
      <c r="GU636" s="135"/>
      <c r="GV636" s="135"/>
      <c r="GW636" s="135"/>
      <c r="GX636" s="135"/>
      <c r="GY636" s="135"/>
      <c r="GZ636" s="135"/>
      <c r="HA636" s="135"/>
      <c r="HB636" s="135"/>
      <c r="HC636" s="135"/>
      <c r="HD636" s="135"/>
      <c r="HE636" s="135"/>
      <c r="HF636" s="135"/>
      <c r="HG636" s="135"/>
      <c r="HH636" s="135"/>
      <c r="HI636" s="135"/>
      <c r="HJ636" s="135"/>
      <c r="HK636" s="135"/>
      <c r="HL636" s="135"/>
      <c r="HM636" s="135"/>
      <c r="HN636" s="135"/>
      <c r="HO636" s="135"/>
      <c r="HP636" s="135"/>
      <c r="HQ636" s="135"/>
      <c r="HR636" s="135"/>
      <c r="HS636" s="135"/>
      <c r="HT636" s="135"/>
      <c r="HU636" s="135"/>
      <c r="HV636" s="135"/>
      <c r="HW636" s="135"/>
      <c r="HX636" s="135"/>
      <c r="HY636" s="135"/>
      <c r="HZ636" s="135"/>
      <c r="IA636" s="135"/>
      <c r="IB636" s="135"/>
      <c r="IC636" s="135"/>
      <c r="ID636" s="135"/>
      <c r="IE636" s="135"/>
      <c r="IF636" s="135"/>
      <c r="IG636" s="135"/>
      <c r="IH636" s="135"/>
      <c r="II636" s="135"/>
      <c r="IJ636" s="135"/>
      <c r="IK636" s="135"/>
      <c r="IL636" s="135"/>
      <c r="IM636" s="135"/>
      <c r="IN636" s="135"/>
      <c r="IO636" s="135"/>
      <c r="IP636" s="135"/>
      <c r="IQ636" s="135"/>
      <c r="IR636" s="135"/>
      <c r="IS636" s="135"/>
      <c r="IT636" s="135"/>
      <c r="IU636" s="135"/>
      <c r="IV636" s="135"/>
    </row>
    <row r="637" spans="1:256" s="136" customFormat="1" ht="12.75">
      <c r="A637" s="135"/>
      <c r="B637" s="19">
        <v>295</v>
      </c>
      <c r="C637" s="100"/>
      <c r="D637" s="52"/>
      <c r="E637" s="52"/>
      <c r="F637" s="52"/>
      <c r="G637" s="53"/>
      <c r="H637" s="52"/>
      <c r="I637" s="53"/>
      <c r="J637" s="52"/>
      <c r="K637" s="67"/>
      <c r="L637" s="52"/>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c r="AH637" s="135"/>
      <c r="AI637" s="135"/>
      <c r="AJ637" s="135"/>
      <c r="AK637" s="135"/>
      <c r="AL637" s="135"/>
      <c r="AM637" s="135"/>
      <c r="AN637" s="135"/>
      <c r="AO637" s="135"/>
      <c r="AP637" s="135"/>
      <c r="AQ637" s="135"/>
      <c r="AR637" s="135"/>
      <c r="AS637" s="135"/>
      <c r="AT637" s="135"/>
      <c r="AU637" s="135"/>
      <c r="AV637" s="135"/>
      <c r="AW637" s="135"/>
      <c r="AX637" s="135"/>
      <c r="AY637" s="135"/>
      <c r="AZ637" s="135"/>
      <c r="BA637" s="135"/>
      <c r="BB637" s="135"/>
      <c r="BC637" s="135"/>
      <c r="BD637" s="135"/>
      <c r="BE637" s="135"/>
      <c r="BF637" s="135"/>
      <c r="BG637" s="135"/>
      <c r="BH637" s="135"/>
      <c r="BI637" s="135"/>
      <c r="BJ637" s="135"/>
      <c r="BK637" s="135"/>
      <c r="BL637" s="135"/>
      <c r="BM637" s="135"/>
      <c r="BN637" s="135"/>
      <c r="BO637" s="135"/>
      <c r="BP637" s="135"/>
      <c r="BQ637" s="135"/>
      <c r="BR637" s="135"/>
      <c r="BS637" s="135"/>
      <c r="BT637" s="135"/>
      <c r="BU637" s="135"/>
      <c r="BV637" s="135"/>
      <c r="BW637" s="135"/>
      <c r="BX637" s="135"/>
      <c r="BY637" s="135"/>
      <c r="BZ637" s="135"/>
      <c r="CA637" s="135"/>
      <c r="CB637" s="135"/>
      <c r="CC637" s="135"/>
      <c r="CD637" s="135"/>
      <c r="CE637" s="135"/>
      <c r="CF637" s="135"/>
      <c r="CG637" s="135"/>
      <c r="CH637" s="135"/>
      <c r="CI637" s="135"/>
      <c r="CJ637" s="135"/>
      <c r="CK637" s="135"/>
      <c r="CL637" s="135"/>
      <c r="CM637" s="135"/>
      <c r="CN637" s="135"/>
      <c r="CO637" s="135"/>
      <c r="CP637" s="135"/>
      <c r="CQ637" s="135"/>
      <c r="CR637" s="135"/>
      <c r="CS637" s="135"/>
      <c r="CT637" s="135"/>
      <c r="CU637" s="135"/>
      <c r="CV637" s="135"/>
      <c r="CW637" s="135"/>
      <c r="CX637" s="135"/>
      <c r="CY637" s="135"/>
      <c r="CZ637" s="135"/>
      <c r="DA637" s="135"/>
      <c r="DB637" s="135"/>
      <c r="DC637" s="135"/>
      <c r="DD637" s="135"/>
      <c r="DE637" s="135"/>
      <c r="DF637" s="135"/>
      <c r="DG637" s="135"/>
      <c r="DH637" s="135"/>
      <c r="DI637" s="135"/>
      <c r="DJ637" s="135"/>
      <c r="DK637" s="135"/>
      <c r="DL637" s="135"/>
      <c r="DM637" s="135"/>
      <c r="DN637" s="135"/>
      <c r="DO637" s="135"/>
      <c r="DP637" s="135"/>
      <c r="DQ637" s="135"/>
      <c r="DR637" s="135"/>
      <c r="DS637" s="135"/>
      <c r="DT637" s="135"/>
      <c r="DU637" s="135"/>
      <c r="DV637" s="135"/>
      <c r="DW637" s="135"/>
      <c r="DX637" s="135"/>
      <c r="DY637" s="135"/>
      <c r="DZ637" s="135"/>
      <c r="EA637" s="135"/>
      <c r="EB637" s="135"/>
      <c r="EC637" s="135"/>
      <c r="ED637" s="135"/>
      <c r="EE637" s="135"/>
      <c r="EF637" s="135"/>
      <c r="EG637" s="135"/>
      <c r="EH637" s="135"/>
      <c r="EI637" s="135"/>
      <c r="EJ637" s="135"/>
      <c r="EK637" s="135"/>
      <c r="EL637" s="135"/>
      <c r="EM637" s="135"/>
      <c r="EN637" s="135"/>
      <c r="EO637" s="135"/>
      <c r="EP637" s="135"/>
      <c r="EQ637" s="135"/>
      <c r="ER637" s="135"/>
      <c r="ES637" s="135"/>
      <c r="ET637" s="135"/>
      <c r="EU637" s="135"/>
      <c r="EV637" s="135"/>
      <c r="EW637" s="135"/>
      <c r="EX637" s="135"/>
      <c r="EY637" s="135"/>
      <c r="EZ637" s="135"/>
      <c r="FA637" s="135"/>
      <c r="FB637" s="135"/>
      <c r="FC637" s="135"/>
      <c r="FD637" s="135"/>
      <c r="FE637" s="135"/>
      <c r="FF637" s="135"/>
      <c r="FG637" s="135"/>
      <c r="FH637" s="135"/>
      <c r="FI637" s="135"/>
      <c r="FJ637" s="135"/>
      <c r="FK637" s="135"/>
      <c r="FL637" s="135"/>
      <c r="FM637" s="135"/>
      <c r="FN637" s="135"/>
      <c r="FO637" s="135"/>
      <c r="FP637" s="135"/>
      <c r="FQ637" s="135"/>
      <c r="FR637" s="135"/>
      <c r="FS637" s="135"/>
      <c r="FT637" s="135"/>
      <c r="FU637" s="135"/>
      <c r="FV637" s="135"/>
      <c r="FW637" s="135"/>
      <c r="FX637" s="135"/>
      <c r="FY637" s="135"/>
      <c r="FZ637" s="135"/>
      <c r="GA637" s="135"/>
      <c r="GB637" s="135"/>
      <c r="GC637" s="135"/>
      <c r="GD637" s="135"/>
      <c r="GE637" s="135"/>
      <c r="GF637" s="135"/>
      <c r="GG637" s="135"/>
      <c r="GH637" s="135"/>
      <c r="GI637" s="135"/>
      <c r="GJ637" s="135"/>
      <c r="GK637" s="135"/>
      <c r="GL637" s="135"/>
      <c r="GM637" s="135"/>
      <c r="GN637" s="135"/>
      <c r="GO637" s="135"/>
      <c r="GP637" s="135"/>
      <c r="GQ637" s="135"/>
      <c r="GR637" s="135"/>
      <c r="GS637" s="135"/>
      <c r="GT637" s="135"/>
      <c r="GU637" s="135"/>
      <c r="GV637" s="135"/>
      <c r="GW637" s="135"/>
      <c r="GX637" s="135"/>
      <c r="GY637" s="135"/>
      <c r="GZ637" s="135"/>
      <c r="HA637" s="135"/>
      <c r="HB637" s="135"/>
      <c r="HC637" s="135"/>
      <c r="HD637" s="135"/>
      <c r="HE637" s="135"/>
      <c r="HF637" s="135"/>
      <c r="HG637" s="135"/>
      <c r="HH637" s="135"/>
      <c r="HI637" s="135"/>
      <c r="HJ637" s="135"/>
      <c r="HK637" s="135"/>
      <c r="HL637" s="135"/>
      <c r="HM637" s="135"/>
      <c r="HN637" s="135"/>
      <c r="HO637" s="135"/>
      <c r="HP637" s="135"/>
      <c r="HQ637" s="135"/>
      <c r="HR637" s="135"/>
      <c r="HS637" s="135"/>
      <c r="HT637" s="135"/>
      <c r="HU637" s="135"/>
      <c r="HV637" s="135"/>
      <c r="HW637" s="135"/>
      <c r="HX637" s="135"/>
      <c r="HY637" s="135"/>
      <c r="HZ637" s="135"/>
      <c r="IA637" s="135"/>
      <c r="IB637" s="135"/>
      <c r="IC637" s="135"/>
      <c r="ID637" s="135"/>
      <c r="IE637" s="135"/>
      <c r="IF637" s="135"/>
      <c r="IG637" s="135"/>
      <c r="IH637" s="135"/>
      <c r="II637" s="135"/>
      <c r="IJ637" s="135"/>
      <c r="IK637" s="135"/>
      <c r="IL637" s="135"/>
      <c r="IM637" s="135"/>
      <c r="IN637" s="135"/>
      <c r="IO637" s="135"/>
      <c r="IP637" s="135"/>
      <c r="IQ637" s="135"/>
      <c r="IR637" s="135"/>
      <c r="IS637" s="135"/>
      <c r="IT637" s="135"/>
      <c r="IU637" s="135"/>
      <c r="IV637" s="135"/>
    </row>
    <row r="638" spans="1:256" s="136" customFormat="1" ht="12.75">
      <c r="A638" s="135"/>
      <c r="B638" s="80">
        <v>296</v>
      </c>
      <c r="C638" s="100"/>
      <c r="D638" s="52"/>
      <c r="E638" s="52"/>
      <c r="F638" s="52"/>
      <c r="G638" s="53"/>
      <c r="H638" s="52"/>
      <c r="I638" s="53"/>
      <c r="J638" s="52"/>
      <c r="K638" s="67"/>
      <c r="L638" s="52"/>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c r="AH638" s="135"/>
      <c r="AI638" s="135"/>
      <c r="AJ638" s="135"/>
      <c r="AK638" s="135"/>
      <c r="AL638" s="135"/>
      <c r="AM638" s="135"/>
      <c r="AN638" s="135"/>
      <c r="AO638" s="135"/>
      <c r="AP638" s="135"/>
      <c r="AQ638" s="135"/>
      <c r="AR638" s="135"/>
      <c r="AS638" s="135"/>
      <c r="AT638" s="135"/>
      <c r="AU638" s="135"/>
      <c r="AV638" s="135"/>
      <c r="AW638" s="135"/>
      <c r="AX638" s="135"/>
      <c r="AY638" s="135"/>
      <c r="AZ638" s="135"/>
      <c r="BA638" s="135"/>
      <c r="BB638" s="135"/>
      <c r="BC638" s="135"/>
      <c r="BD638" s="135"/>
      <c r="BE638" s="135"/>
      <c r="BF638" s="135"/>
      <c r="BG638" s="135"/>
      <c r="BH638" s="135"/>
      <c r="BI638" s="135"/>
      <c r="BJ638" s="135"/>
      <c r="BK638" s="135"/>
      <c r="BL638" s="135"/>
      <c r="BM638" s="135"/>
      <c r="BN638" s="135"/>
      <c r="BO638" s="135"/>
      <c r="BP638" s="135"/>
      <c r="BQ638" s="135"/>
      <c r="BR638" s="135"/>
      <c r="BS638" s="135"/>
      <c r="BT638" s="135"/>
      <c r="BU638" s="135"/>
      <c r="BV638" s="135"/>
      <c r="BW638" s="135"/>
      <c r="BX638" s="135"/>
      <c r="BY638" s="135"/>
      <c r="BZ638" s="135"/>
      <c r="CA638" s="135"/>
      <c r="CB638" s="135"/>
      <c r="CC638" s="135"/>
      <c r="CD638" s="135"/>
      <c r="CE638" s="135"/>
      <c r="CF638" s="135"/>
      <c r="CG638" s="135"/>
      <c r="CH638" s="135"/>
      <c r="CI638" s="135"/>
      <c r="CJ638" s="135"/>
      <c r="CK638" s="135"/>
      <c r="CL638" s="135"/>
      <c r="CM638" s="135"/>
      <c r="CN638" s="135"/>
      <c r="CO638" s="135"/>
      <c r="CP638" s="135"/>
      <c r="CQ638" s="135"/>
      <c r="CR638" s="135"/>
      <c r="CS638" s="135"/>
      <c r="CT638" s="135"/>
      <c r="CU638" s="135"/>
      <c r="CV638" s="135"/>
      <c r="CW638" s="135"/>
      <c r="CX638" s="135"/>
      <c r="CY638" s="135"/>
      <c r="CZ638" s="135"/>
      <c r="DA638" s="135"/>
      <c r="DB638" s="135"/>
      <c r="DC638" s="135"/>
      <c r="DD638" s="135"/>
      <c r="DE638" s="135"/>
      <c r="DF638" s="135"/>
      <c r="DG638" s="135"/>
      <c r="DH638" s="135"/>
      <c r="DI638" s="135"/>
      <c r="DJ638" s="135"/>
      <c r="DK638" s="135"/>
      <c r="DL638" s="135"/>
      <c r="DM638" s="135"/>
      <c r="DN638" s="135"/>
      <c r="DO638" s="135"/>
      <c r="DP638" s="135"/>
      <c r="DQ638" s="135"/>
      <c r="DR638" s="135"/>
      <c r="DS638" s="135"/>
      <c r="DT638" s="135"/>
      <c r="DU638" s="135"/>
      <c r="DV638" s="135"/>
      <c r="DW638" s="135"/>
      <c r="DX638" s="135"/>
      <c r="DY638" s="135"/>
      <c r="DZ638" s="135"/>
      <c r="EA638" s="135"/>
      <c r="EB638" s="135"/>
      <c r="EC638" s="135"/>
      <c r="ED638" s="135"/>
      <c r="EE638" s="135"/>
      <c r="EF638" s="135"/>
      <c r="EG638" s="135"/>
      <c r="EH638" s="135"/>
      <c r="EI638" s="135"/>
      <c r="EJ638" s="135"/>
      <c r="EK638" s="135"/>
      <c r="EL638" s="135"/>
      <c r="EM638" s="135"/>
      <c r="EN638" s="135"/>
      <c r="EO638" s="135"/>
      <c r="EP638" s="135"/>
      <c r="EQ638" s="135"/>
      <c r="ER638" s="135"/>
      <c r="ES638" s="135"/>
      <c r="ET638" s="135"/>
      <c r="EU638" s="135"/>
      <c r="EV638" s="135"/>
      <c r="EW638" s="135"/>
      <c r="EX638" s="135"/>
      <c r="EY638" s="135"/>
      <c r="EZ638" s="135"/>
      <c r="FA638" s="135"/>
      <c r="FB638" s="135"/>
      <c r="FC638" s="135"/>
      <c r="FD638" s="135"/>
      <c r="FE638" s="135"/>
      <c r="FF638" s="135"/>
      <c r="FG638" s="135"/>
      <c r="FH638" s="135"/>
      <c r="FI638" s="135"/>
      <c r="FJ638" s="135"/>
      <c r="FK638" s="135"/>
      <c r="FL638" s="135"/>
      <c r="FM638" s="135"/>
      <c r="FN638" s="135"/>
      <c r="FO638" s="135"/>
      <c r="FP638" s="135"/>
      <c r="FQ638" s="135"/>
      <c r="FR638" s="135"/>
      <c r="FS638" s="135"/>
      <c r="FT638" s="135"/>
      <c r="FU638" s="135"/>
      <c r="FV638" s="135"/>
      <c r="FW638" s="135"/>
      <c r="FX638" s="135"/>
      <c r="FY638" s="135"/>
      <c r="FZ638" s="135"/>
      <c r="GA638" s="135"/>
      <c r="GB638" s="135"/>
      <c r="GC638" s="135"/>
      <c r="GD638" s="135"/>
      <c r="GE638" s="135"/>
      <c r="GF638" s="135"/>
      <c r="GG638" s="135"/>
      <c r="GH638" s="135"/>
      <c r="GI638" s="135"/>
      <c r="GJ638" s="135"/>
      <c r="GK638" s="135"/>
      <c r="GL638" s="135"/>
      <c r="GM638" s="135"/>
      <c r="GN638" s="135"/>
      <c r="GO638" s="135"/>
      <c r="GP638" s="135"/>
      <c r="GQ638" s="135"/>
      <c r="GR638" s="135"/>
      <c r="GS638" s="135"/>
      <c r="GT638" s="135"/>
      <c r="GU638" s="135"/>
      <c r="GV638" s="135"/>
      <c r="GW638" s="135"/>
      <c r="GX638" s="135"/>
      <c r="GY638" s="135"/>
      <c r="GZ638" s="135"/>
      <c r="HA638" s="135"/>
      <c r="HB638" s="135"/>
      <c r="HC638" s="135"/>
      <c r="HD638" s="135"/>
      <c r="HE638" s="135"/>
      <c r="HF638" s="135"/>
      <c r="HG638" s="135"/>
      <c r="HH638" s="135"/>
      <c r="HI638" s="135"/>
      <c r="HJ638" s="135"/>
      <c r="HK638" s="135"/>
      <c r="HL638" s="135"/>
      <c r="HM638" s="135"/>
      <c r="HN638" s="135"/>
      <c r="HO638" s="135"/>
      <c r="HP638" s="135"/>
      <c r="HQ638" s="135"/>
      <c r="HR638" s="135"/>
      <c r="HS638" s="135"/>
      <c r="HT638" s="135"/>
      <c r="HU638" s="135"/>
      <c r="HV638" s="135"/>
      <c r="HW638" s="135"/>
      <c r="HX638" s="135"/>
      <c r="HY638" s="135"/>
      <c r="HZ638" s="135"/>
      <c r="IA638" s="135"/>
      <c r="IB638" s="135"/>
      <c r="IC638" s="135"/>
      <c r="ID638" s="135"/>
      <c r="IE638" s="135"/>
      <c r="IF638" s="135"/>
      <c r="IG638" s="135"/>
      <c r="IH638" s="135"/>
      <c r="II638" s="135"/>
      <c r="IJ638" s="135"/>
      <c r="IK638" s="135"/>
      <c r="IL638" s="135"/>
      <c r="IM638" s="135"/>
      <c r="IN638" s="135"/>
      <c r="IO638" s="135"/>
      <c r="IP638" s="135"/>
      <c r="IQ638" s="135"/>
      <c r="IR638" s="135"/>
      <c r="IS638" s="135"/>
      <c r="IT638" s="135"/>
      <c r="IU638" s="135"/>
      <c r="IV638" s="135"/>
    </row>
    <row r="639" spans="1:256" s="136" customFormat="1" ht="12.75">
      <c r="A639" s="135"/>
      <c r="B639" s="19">
        <v>297</v>
      </c>
      <c r="C639" s="100"/>
      <c r="D639" s="52"/>
      <c r="E639" s="52"/>
      <c r="F639" s="52"/>
      <c r="G639" s="53"/>
      <c r="H639" s="52"/>
      <c r="I639" s="53"/>
      <c r="J639" s="52"/>
      <c r="K639" s="67"/>
      <c r="L639" s="52"/>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c r="AH639" s="135"/>
      <c r="AI639" s="135"/>
      <c r="AJ639" s="135"/>
      <c r="AK639" s="135"/>
      <c r="AL639" s="135"/>
      <c r="AM639" s="135"/>
      <c r="AN639" s="135"/>
      <c r="AO639" s="135"/>
      <c r="AP639" s="135"/>
      <c r="AQ639" s="135"/>
      <c r="AR639" s="135"/>
      <c r="AS639" s="135"/>
      <c r="AT639" s="135"/>
      <c r="AU639" s="135"/>
      <c r="AV639" s="135"/>
      <c r="AW639" s="135"/>
      <c r="AX639" s="135"/>
      <c r="AY639" s="135"/>
      <c r="AZ639" s="135"/>
      <c r="BA639" s="135"/>
      <c r="BB639" s="135"/>
      <c r="BC639" s="135"/>
      <c r="BD639" s="135"/>
      <c r="BE639" s="135"/>
      <c r="BF639" s="135"/>
      <c r="BG639" s="135"/>
      <c r="BH639" s="135"/>
      <c r="BI639" s="135"/>
      <c r="BJ639" s="135"/>
      <c r="BK639" s="135"/>
      <c r="BL639" s="135"/>
      <c r="BM639" s="135"/>
      <c r="BN639" s="135"/>
      <c r="BO639" s="135"/>
      <c r="BP639" s="135"/>
      <c r="BQ639" s="135"/>
      <c r="BR639" s="135"/>
      <c r="BS639" s="135"/>
      <c r="BT639" s="135"/>
      <c r="BU639" s="135"/>
      <c r="BV639" s="135"/>
      <c r="BW639" s="135"/>
      <c r="BX639" s="135"/>
      <c r="BY639" s="135"/>
      <c r="BZ639" s="135"/>
      <c r="CA639" s="135"/>
      <c r="CB639" s="135"/>
      <c r="CC639" s="135"/>
      <c r="CD639" s="135"/>
      <c r="CE639" s="135"/>
      <c r="CF639" s="135"/>
      <c r="CG639" s="135"/>
      <c r="CH639" s="135"/>
      <c r="CI639" s="135"/>
      <c r="CJ639" s="135"/>
      <c r="CK639" s="135"/>
      <c r="CL639" s="135"/>
      <c r="CM639" s="135"/>
      <c r="CN639" s="135"/>
      <c r="CO639" s="135"/>
      <c r="CP639" s="135"/>
      <c r="CQ639" s="135"/>
      <c r="CR639" s="135"/>
      <c r="CS639" s="135"/>
      <c r="CT639" s="135"/>
      <c r="CU639" s="135"/>
      <c r="CV639" s="135"/>
      <c r="CW639" s="135"/>
      <c r="CX639" s="135"/>
      <c r="CY639" s="135"/>
      <c r="CZ639" s="135"/>
      <c r="DA639" s="135"/>
      <c r="DB639" s="135"/>
      <c r="DC639" s="135"/>
      <c r="DD639" s="135"/>
      <c r="DE639" s="135"/>
      <c r="DF639" s="135"/>
      <c r="DG639" s="135"/>
      <c r="DH639" s="135"/>
      <c r="DI639" s="135"/>
      <c r="DJ639" s="135"/>
      <c r="DK639" s="135"/>
      <c r="DL639" s="135"/>
      <c r="DM639" s="135"/>
      <c r="DN639" s="135"/>
      <c r="DO639" s="135"/>
      <c r="DP639" s="135"/>
      <c r="DQ639" s="135"/>
      <c r="DR639" s="135"/>
      <c r="DS639" s="135"/>
      <c r="DT639" s="135"/>
      <c r="DU639" s="135"/>
      <c r="DV639" s="135"/>
      <c r="DW639" s="135"/>
      <c r="DX639" s="135"/>
      <c r="DY639" s="135"/>
      <c r="DZ639" s="135"/>
      <c r="EA639" s="135"/>
      <c r="EB639" s="135"/>
      <c r="EC639" s="135"/>
      <c r="ED639" s="135"/>
      <c r="EE639" s="135"/>
      <c r="EF639" s="135"/>
      <c r="EG639" s="135"/>
      <c r="EH639" s="135"/>
      <c r="EI639" s="135"/>
      <c r="EJ639" s="135"/>
      <c r="EK639" s="135"/>
      <c r="EL639" s="135"/>
      <c r="EM639" s="135"/>
      <c r="EN639" s="135"/>
      <c r="EO639" s="135"/>
      <c r="EP639" s="135"/>
      <c r="EQ639" s="135"/>
      <c r="ER639" s="135"/>
      <c r="ES639" s="135"/>
      <c r="ET639" s="135"/>
      <c r="EU639" s="135"/>
      <c r="EV639" s="135"/>
      <c r="EW639" s="135"/>
      <c r="EX639" s="135"/>
      <c r="EY639" s="135"/>
      <c r="EZ639" s="135"/>
      <c r="FA639" s="135"/>
      <c r="FB639" s="135"/>
      <c r="FC639" s="135"/>
      <c r="FD639" s="135"/>
      <c r="FE639" s="135"/>
      <c r="FF639" s="135"/>
      <c r="FG639" s="135"/>
      <c r="FH639" s="135"/>
      <c r="FI639" s="135"/>
      <c r="FJ639" s="135"/>
      <c r="FK639" s="135"/>
      <c r="FL639" s="135"/>
      <c r="FM639" s="135"/>
      <c r="FN639" s="135"/>
      <c r="FO639" s="135"/>
      <c r="FP639" s="135"/>
      <c r="FQ639" s="135"/>
      <c r="FR639" s="135"/>
      <c r="FS639" s="135"/>
      <c r="FT639" s="135"/>
      <c r="FU639" s="135"/>
      <c r="FV639" s="135"/>
      <c r="FW639" s="135"/>
      <c r="FX639" s="135"/>
      <c r="FY639" s="135"/>
      <c r="FZ639" s="135"/>
      <c r="GA639" s="135"/>
      <c r="GB639" s="135"/>
      <c r="GC639" s="135"/>
      <c r="GD639" s="135"/>
      <c r="GE639" s="135"/>
      <c r="GF639" s="135"/>
      <c r="GG639" s="135"/>
      <c r="GH639" s="135"/>
      <c r="GI639" s="135"/>
      <c r="GJ639" s="135"/>
      <c r="GK639" s="135"/>
      <c r="GL639" s="135"/>
      <c r="GM639" s="135"/>
      <c r="GN639" s="135"/>
      <c r="GO639" s="135"/>
      <c r="GP639" s="135"/>
      <c r="GQ639" s="135"/>
      <c r="GR639" s="135"/>
      <c r="GS639" s="135"/>
      <c r="GT639" s="135"/>
      <c r="GU639" s="135"/>
      <c r="GV639" s="135"/>
      <c r="GW639" s="135"/>
      <c r="GX639" s="135"/>
      <c r="GY639" s="135"/>
      <c r="GZ639" s="135"/>
      <c r="HA639" s="135"/>
      <c r="HB639" s="135"/>
      <c r="HC639" s="135"/>
      <c r="HD639" s="135"/>
      <c r="HE639" s="135"/>
      <c r="HF639" s="135"/>
      <c r="HG639" s="135"/>
      <c r="HH639" s="135"/>
      <c r="HI639" s="135"/>
      <c r="HJ639" s="135"/>
      <c r="HK639" s="135"/>
      <c r="HL639" s="135"/>
      <c r="HM639" s="135"/>
      <c r="HN639" s="135"/>
      <c r="HO639" s="135"/>
      <c r="HP639" s="135"/>
      <c r="HQ639" s="135"/>
      <c r="HR639" s="135"/>
      <c r="HS639" s="135"/>
      <c r="HT639" s="135"/>
      <c r="HU639" s="135"/>
      <c r="HV639" s="135"/>
      <c r="HW639" s="135"/>
      <c r="HX639" s="135"/>
      <c r="HY639" s="135"/>
      <c r="HZ639" s="135"/>
      <c r="IA639" s="135"/>
      <c r="IB639" s="135"/>
      <c r="IC639" s="135"/>
      <c r="ID639" s="135"/>
      <c r="IE639" s="135"/>
      <c r="IF639" s="135"/>
      <c r="IG639" s="135"/>
      <c r="IH639" s="135"/>
      <c r="II639" s="135"/>
      <c r="IJ639" s="135"/>
      <c r="IK639" s="135"/>
      <c r="IL639" s="135"/>
      <c r="IM639" s="135"/>
      <c r="IN639" s="135"/>
      <c r="IO639" s="135"/>
      <c r="IP639" s="135"/>
      <c r="IQ639" s="135"/>
      <c r="IR639" s="135"/>
      <c r="IS639" s="135"/>
      <c r="IT639" s="135"/>
      <c r="IU639" s="135"/>
      <c r="IV639" s="135"/>
    </row>
    <row r="640" spans="1:256" s="136" customFormat="1" ht="12.75">
      <c r="A640" s="135"/>
      <c r="B640" s="80">
        <v>298</v>
      </c>
      <c r="C640" s="100"/>
      <c r="D640" s="52"/>
      <c r="E640" s="52"/>
      <c r="F640" s="52"/>
      <c r="G640" s="53"/>
      <c r="H640" s="52"/>
      <c r="I640" s="53"/>
      <c r="J640" s="52"/>
      <c r="K640" s="67"/>
      <c r="L640" s="52"/>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c r="AI640" s="135"/>
      <c r="AJ640" s="135"/>
      <c r="AK640" s="135"/>
      <c r="AL640" s="135"/>
      <c r="AM640" s="135"/>
      <c r="AN640" s="135"/>
      <c r="AO640" s="135"/>
      <c r="AP640" s="135"/>
      <c r="AQ640" s="135"/>
      <c r="AR640" s="135"/>
      <c r="AS640" s="135"/>
      <c r="AT640" s="135"/>
      <c r="AU640" s="135"/>
      <c r="AV640" s="135"/>
      <c r="AW640" s="135"/>
      <c r="AX640" s="135"/>
      <c r="AY640" s="135"/>
      <c r="AZ640" s="135"/>
      <c r="BA640" s="135"/>
      <c r="BB640" s="135"/>
      <c r="BC640" s="135"/>
      <c r="BD640" s="135"/>
      <c r="BE640" s="135"/>
      <c r="BF640" s="135"/>
      <c r="BG640" s="135"/>
      <c r="BH640" s="135"/>
      <c r="BI640" s="135"/>
      <c r="BJ640" s="135"/>
      <c r="BK640" s="135"/>
      <c r="BL640" s="135"/>
      <c r="BM640" s="135"/>
      <c r="BN640" s="135"/>
      <c r="BO640" s="135"/>
      <c r="BP640" s="135"/>
      <c r="BQ640" s="135"/>
      <c r="BR640" s="135"/>
      <c r="BS640" s="135"/>
      <c r="BT640" s="135"/>
      <c r="BU640" s="135"/>
      <c r="BV640" s="135"/>
      <c r="BW640" s="135"/>
      <c r="BX640" s="135"/>
      <c r="BY640" s="135"/>
      <c r="BZ640" s="135"/>
      <c r="CA640" s="135"/>
      <c r="CB640" s="135"/>
      <c r="CC640" s="135"/>
      <c r="CD640" s="135"/>
      <c r="CE640" s="135"/>
      <c r="CF640" s="135"/>
      <c r="CG640" s="135"/>
      <c r="CH640" s="135"/>
      <c r="CI640" s="135"/>
      <c r="CJ640" s="135"/>
      <c r="CK640" s="135"/>
      <c r="CL640" s="135"/>
      <c r="CM640" s="135"/>
      <c r="CN640" s="135"/>
      <c r="CO640" s="135"/>
      <c r="CP640" s="135"/>
      <c r="CQ640" s="135"/>
      <c r="CR640" s="135"/>
      <c r="CS640" s="135"/>
      <c r="CT640" s="135"/>
      <c r="CU640" s="135"/>
      <c r="CV640" s="135"/>
      <c r="CW640" s="135"/>
      <c r="CX640" s="135"/>
      <c r="CY640" s="135"/>
      <c r="CZ640" s="135"/>
      <c r="DA640" s="135"/>
      <c r="DB640" s="135"/>
      <c r="DC640" s="135"/>
      <c r="DD640" s="135"/>
      <c r="DE640" s="135"/>
      <c r="DF640" s="135"/>
      <c r="DG640" s="135"/>
      <c r="DH640" s="135"/>
      <c r="DI640" s="135"/>
      <c r="DJ640" s="135"/>
      <c r="DK640" s="135"/>
      <c r="DL640" s="135"/>
      <c r="DM640" s="135"/>
      <c r="DN640" s="135"/>
      <c r="DO640" s="135"/>
      <c r="DP640" s="135"/>
      <c r="DQ640" s="135"/>
      <c r="DR640" s="135"/>
      <c r="DS640" s="135"/>
      <c r="DT640" s="135"/>
      <c r="DU640" s="135"/>
      <c r="DV640" s="135"/>
      <c r="DW640" s="135"/>
      <c r="DX640" s="135"/>
      <c r="DY640" s="135"/>
      <c r="DZ640" s="135"/>
      <c r="EA640" s="135"/>
      <c r="EB640" s="135"/>
      <c r="EC640" s="135"/>
      <c r="ED640" s="135"/>
      <c r="EE640" s="135"/>
      <c r="EF640" s="135"/>
      <c r="EG640" s="135"/>
      <c r="EH640" s="135"/>
      <c r="EI640" s="135"/>
      <c r="EJ640" s="135"/>
      <c r="EK640" s="135"/>
      <c r="EL640" s="135"/>
      <c r="EM640" s="135"/>
      <c r="EN640" s="135"/>
      <c r="EO640" s="135"/>
      <c r="EP640" s="135"/>
      <c r="EQ640" s="135"/>
      <c r="ER640" s="135"/>
      <c r="ES640" s="135"/>
      <c r="ET640" s="135"/>
      <c r="EU640" s="135"/>
      <c r="EV640" s="135"/>
      <c r="EW640" s="135"/>
      <c r="EX640" s="135"/>
      <c r="EY640" s="135"/>
      <c r="EZ640" s="135"/>
      <c r="FA640" s="135"/>
      <c r="FB640" s="135"/>
      <c r="FC640" s="135"/>
      <c r="FD640" s="135"/>
      <c r="FE640" s="135"/>
      <c r="FF640" s="135"/>
      <c r="FG640" s="135"/>
      <c r="FH640" s="135"/>
      <c r="FI640" s="135"/>
      <c r="FJ640" s="135"/>
      <c r="FK640" s="135"/>
      <c r="FL640" s="135"/>
      <c r="FM640" s="135"/>
      <c r="FN640" s="135"/>
      <c r="FO640" s="135"/>
      <c r="FP640" s="135"/>
      <c r="FQ640" s="135"/>
      <c r="FR640" s="135"/>
      <c r="FS640" s="135"/>
      <c r="FT640" s="135"/>
      <c r="FU640" s="135"/>
      <c r="FV640" s="135"/>
      <c r="FW640" s="135"/>
      <c r="FX640" s="135"/>
      <c r="FY640" s="135"/>
      <c r="FZ640" s="135"/>
      <c r="GA640" s="135"/>
      <c r="GB640" s="135"/>
      <c r="GC640" s="135"/>
      <c r="GD640" s="135"/>
      <c r="GE640" s="135"/>
      <c r="GF640" s="135"/>
      <c r="GG640" s="135"/>
      <c r="GH640" s="135"/>
      <c r="GI640" s="135"/>
      <c r="GJ640" s="135"/>
      <c r="GK640" s="135"/>
      <c r="GL640" s="135"/>
      <c r="GM640" s="135"/>
      <c r="GN640" s="135"/>
      <c r="GO640" s="135"/>
      <c r="GP640" s="135"/>
      <c r="GQ640" s="135"/>
      <c r="GR640" s="135"/>
      <c r="GS640" s="135"/>
      <c r="GT640" s="135"/>
      <c r="GU640" s="135"/>
      <c r="GV640" s="135"/>
      <c r="GW640" s="135"/>
      <c r="GX640" s="135"/>
      <c r="GY640" s="135"/>
      <c r="GZ640" s="135"/>
      <c r="HA640" s="135"/>
      <c r="HB640" s="135"/>
      <c r="HC640" s="135"/>
      <c r="HD640" s="135"/>
      <c r="HE640" s="135"/>
      <c r="HF640" s="135"/>
      <c r="HG640" s="135"/>
      <c r="HH640" s="135"/>
      <c r="HI640" s="135"/>
      <c r="HJ640" s="135"/>
      <c r="HK640" s="135"/>
      <c r="HL640" s="135"/>
      <c r="HM640" s="135"/>
      <c r="HN640" s="135"/>
      <c r="HO640" s="135"/>
      <c r="HP640" s="135"/>
      <c r="HQ640" s="135"/>
      <c r="HR640" s="135"/>
      <c r="HS640" s="135"/>
      <c r="HT640" s="135"/>
      <c r="HU640" s="135"/>
      <c r="HV640" s="135"/>
      <c r="HW640" s="135"/>
      <c r="HX640" s="135"/>
      <c r="HY640" s="135"/>
      <c r="HZ640" s="135"/>
      <c r="IA640" s="135"/>
      <c r="IB640" s="135"/>
      <c r="IC640" s="135"/>
      <c r="ID640" s="135"/>
      <c r="IE640" s="135"/>
      <c r="IF640" s="135"/>
      <c r="IG640" s="135"/>
      <c r="IH640" s="135"/>
      <c r="II640" s="135"/>
      <c r="IJ640" s="135"/>
      <c r="IK640" s="135"/>
      <c r="IL640" s="135"/>
      <c r="IM640" s="135"/>
      <c r="IN640" s="135"/>
      <c r="IO640" s="135"/>
      <c r="IP640" s="135"/>
      <c r="IQ640" s="135"/>
      <c r="IR640" s="135"/>
      <c r="IS640" s="135"/>
      <c r="IT640" s="135"/>
      <c r="IU640" s="135"/>
      <c r="IV640" s="135"/>
    </row>
    <row r="641" spans="1:256" s="136" customFormat="1" ht="12.75">
      <c r="A641" s="135"/>
      <c r="B641" s="19">
        <v>299</v>
      </c>
      <c r="C641" s="100"/>
      <c r="D641" s="52"/>
      <c r="E641" s="52"/>
      <c r="F641" s="52"/>
      <c r="G641" s="53"/>
      <c r="H641" s="52"/>
      <c r="I641" s="53"/>
      <c r="J641" s="52"/>
      <c r="K641" s="67"/>
      <c r="L641" s="52"/>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c r="AH641" s="135"/>
      <c r="AI641" s="135"/>
      <c r="AJ641" s="135"/>
      <c r="AK641" s="135"/>
      <c r="AL641" s="135"/>
      <c r="AM641" s="135"/>
      <c r="AN641" s="135"/>
      <c r="AO641" s="135"/>
      <c r="AP641" s="135"/>
      <c r="AQ641" s="135"/>
      <c r="AR641" s="135"/>
      <c r="AS641" s="135"/>
      <c r="AT641" s="135"/>
      <c r="AU641" s="135"/>
      <c r="AV641" s="135"/>
      <c r="AW641" s="135"/>
      <c r="AX641" s="135"/>
      <c r="AY641" s="135"/>
      <c r="AZ641" s="135"/>
      <c r="BA641" s="135"/>
      <c r="BB641" s="135"/>
      <c r="BC641" s="135"/>
      <c r="BD641" s="135"/>
      <c r="BE641" s="135"/>
      <c r="BF641" s="135"/>
      <c r="BG641" s="135"/>
      <c r="BH641" s="135"/>
      <c r="BI641" s="135"/>
      <c r="BJ641" s="135"/>
      <c r="BK641" s="135"/>
      <c r="BL641" s="135"/>
      <c r="BM641" s="135"/>
      <c r="BN641" s="135"/>
      <c r="BO641" s="135"/>
      <c r="BP641" s="135"/>
      <c r="BQ641" s="135"/>
      <c r="BR641" s="135"/>
      <c r="BS641" s="135"/>
      <c r="BT641" s="135"/>
      <c r="BU641" s="135"/>
      <c r="BV641" s="135"/>
      <c r="BW641" s="135"/>
      <c r="BX641" s="135"/>
      <c r="BY641" s="135"/>
      <c r="BZ641" s="135"/>
      <c r="CA641" s="135"/>
      <c r="CB641" s="135"/>
      <c r="CC641" s="135"/>
      <c r="CD641" s="135"/>
      <c r="CE641" s="135"/>
      <c r="CF641" s="135"/>
      <c r="CG641" s="135"/>
      <c r="CH641" s="135"/>
      <c r="CI641" s="135"/>
      <c r="CJ641" s="135"/>
      <c r="CK641" s="135"/>
      <c r="CL641" s="135"/>
      <c r="CM641" s="135"/>
      <c r="CN641" s="135"/>
      <c r="CO641" s="135"/>
      <c r="CP641" s="135"/>
      <c r="CQ641" s="135"/>
      <c r="CR641" s="135"/>
      <c r="CS641" s="135"/>
      <c r="CT641" s="135"/>
      <c r="CU641" s="135"/>
      <c r="CV641" s="135"/>
      <c r="CW641" s="135"/>
      <c r="CX641" s="135"/>
      <c r="CY641" s="135"/>
      <c r="CZ641" s="135"/>
      <c r="DA641" s="135"/>
      <c r="DB641" s="135"/>
      <c r="DC641" s="135"/>
      <c r="DD641" s="135"/>
      <c r="DE641" s="135"/>
      <c r="DF641" s="135"/>
      <c r="DG641" s="135"/>
      <c r="DH641" s="135"/>
      <c r="DI641" s="135"/>
      <c r="DJ641" s="135"/>
      <c r="DK641" s="135"/>
      <c r="DL641" s="135"/>
      <c r="DM641" s="135"/>
      <c r="DN641" s="135"/>
      <c r="DO641" s="135"/>
      <c r="DP641" s="135"/>
      <c r="DQ641" s="135"/>
      <c r="DR641" s="135"/>
      <c r="DS641" s="135"/>
      <c r="DT641" s="135"/>
      <c r="DU641" s="135"/>
      <c r="DV641" s="135"/>
      <c r="DW641" s="135"/>
      <c r="DX641" s="135"/>
      <c r="DY641" s="135"/>
      <c r="DZ641" s="135"/>
      <c r="EA641" s="135"/>
      <c r="EB641" s="135"/>
      <c r="EC641" s="135"/>
      <c r="ED641" s="135"/>
      <c r="EE641" s="135"/>
      <c r="EF641" s="135"/>
      <c r="EG641" s="135"/>
      <c r="EH641" s="135"/>
      <c r="EI641" s="135"/>
      <c r="EJ641" s="135"/>
      <c r="EK641" s="135"/>
      <c r="EL641" s="135"/>
      <c r="EM641" s="135"/>
      <c r="EN641" s="135"/>
      <c r="EO641" s="135"/>
      <c r="EP641" s="135"/>
      <c r="EQ641" s="135"/>
      <c r="ER641" s="135"/>
      <c r="ES641" s="135"/>
      <c r="ET641" s="135"/>
      <c r="EU641" s="135"/>
      <c r="EV641" s="135"/>
      <c r="EW641" s="135"/>
      <c r="EX641" s="135"/>
      <c r="EY641" s="135"/>
      <c r="EZ641" s="135"/>
      <c r="FA641" s="135"/>
      <c r="FB641" s="135"/>
      <c r="FC641" s="135"/>
      <c r="FD641" s="135"/>
      <c r="FE641" s="135"/>
      <c r="FF641" s="135"/>
      <c r="FG641" s="135"/>
      <c r="FH641" s="135"/>
      <c r="FI641" s="135"/>
      <c r="FJ641" s="135"/>
      <c r="FK641" s="135"/>
      <c r="FL641" s="135"/>
      <c r="FM641" s="135"/>
      <c r="FN641" s="135"/>
      <c r="FO641" s="135"/>
      <c r="FP641" s="135"/>
      <c r="FQ641" s="135"/>
      <c r="FR641" s="135"/>
      <c r="FS641" s="135"/>
      <c r="FT641" s="135"/>
      <c r="FU641" s="135"/>
      <c r="FV641" s="135"/>
      <c r="FW641" s="135"/>
      <c r="FX641" s="135"/>
      <c r="FY641" s="135"/>
      <c r="FZ641" s="135"/>
      <c r="GA641" s="135"/>
      <c r="GB641" s="135"/>
      <c r="GC641" s="135"/>
      <c r="GD641" s="135"/>
      <c r="GE641" s="135"/>
      <c r="GF641" s="135"/>
      <c r="GG641" s="135"/>
      <c r="GH641" s="135"/>
      <c r="GI641" s="135"/>
      <c r="GJ641" s="135"/>
      <c r="GK641" s="135"/>
      <c r="GL641" s="135"/>
      <c r="GM641" s="135"/>
      <c r="GN641" s="135"/>
      <c r="GO641" s="135"/>
      <c r="GP641" s="135"/>
      <c r="GQ641" s="135"/>
      <c r="GR641" s="135"/>
      <c r="GS641" s="135"/>
      <c r="GT641" s="135"/>
      <c r="GU641" s="135"/>
      <c r="GV641" s="135"/>
      <c r="GW641" s="135"/>
      <c r="GX641" s="135"/>
      <c r="GY641" s="135"/>
      <c r="GZ641" s="135"/>
      <c r="HA641" s="135"/>
      <c r="HB641" s="135"/>
      <c r="HC641" s="135"/>
      <c r="HD641" s="135"/>
      <c r="HE641" s="135"/>
      <c r="HF641" s="135"/>
      <c r="HG641" s="135"/>
      <c r="HH641" s="135"/>
      <c r="HI641" s="135"/>
      <c r="HJ641" s="135"/>
      <c r="HK641" s="135"/>
      <c r="HL641" s="135"/>
      <c r="HM641" s="135"/>
      <c r="HN641" s="135"/>
      <c r="HO641" s="135"/>
      <c r="HP641" s="135"/>
      <c r="HQ641" s="135"/>
      <c r="HR641" s="135"/>
      <c r="HS641" s="135"/>
      <c r="HT641" s="135"/>
      <c r="HU641" s="135"/>
      <c r="HV641" s="135"/>
      <c r="HW641" s="135"/>
      <c r="HX641" s="135"/>
      <c r="HY641" s="135"/>
      <c r="HZ641" s="135"/>
      <c r="IA641" s="135"/>
      <c r="IB641" s="135"/>
      <c r="IC641" s="135"/>
      <c r="ID641" s="135"/>
      <c r="IE641" s="135"/>
      <c r="IF641" s="135"/>
      <c r="IG641" s="135"/>
      <c r="IH641" s="135"/>
      <c r="II641" s="135"/>
      <c r="IJ641" s="135"/>
      <c r="IK641" s="135"/>
      <c r="IL641" s="135"/>
      <c r="IM641" s="135"/>
      <c r="IN641" s="135"/>
      <c r="IO641" s="135"/>
      <c r="IP641" s="135"/>
      <c r="IQ641" s="135"/>
      <c r="IR641" s="135"/>
      <c r="IS641" s="135"/>
      <c r="IT641" s="135"/>
      <c r="IU641" s="135"/>
      <c r="IV641" s="135"/>
    </row>
    <row r="642" spans="1:256" s="136" customFormat="1" ht="12.75">
      <c r="A642" s="135"/>
      <c r="B642" s="80">
        <v>300</v>
      </c>
      <c r="C642" s="140"/>
      <c r="D642" s="141"/>
      <c r="E642" s="141"/>
      <c r="F642" s="141"/>
      <c r="G642" s="137"/>
      <c r="H642" s="142"/>
      <c r="I642" s="143"/>
      <c r="J642" s="143"/>
      <c r="K642" s="67"/>
      <c r="L642" s="52"/>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c r="AH642" s="135"/>
      <c r="AI642" s="135"/>
      <c r="AJ642" s="135"/>
      <c r="AK642" s="135"/>
      <c r="AL642" s="135"/>
      <c r="AM642" s="135"/>
      <c r="AN642" s="135"/>
      <c r="AO642" s="135"/>
      <c r="AP642" s="135"/>
      <c r="AQ642" s="135"/>
      <c r="AR642" s="135"/>
      <c r="AS642" s="135"/>
      <c r="AT642" s="135"/>
      <c r="AU642" s="135"/>
      <c r="AV642" s="135"/>
      <c r="AW642" s="135"/>
      <c r="AX642" s="135"/>
      <c r="AY642" s="135"/>
      <c r="AZ642" s="135"/>
      <c r="BA642" s="135"/>
      <c r="BB642" s="135"/>
      <c r="BC642" s="135"/>
      <c r="BD642" s="135"/>
      <c r="BE642" s="135"/>
      <c r="BF642" s="135"/>
      <c r="BG642" s="135"/>
      <c r="BH642" s="135"/>
      <c r="BI642" s="135"/>
      <c r="BJ642" s="135"/>
      <c r="BK642" s="135"/>
      <c r="BL642" s="135"/>
      <c r="BM642" s="135"/>
      <c r="BN642" s="135"/>
      <c r="BO642" s="135"/>
      <c r="BP642" s="135"/>
      <c r="BQ642" s="135"/>
      <c r="BR642" s="135"/>
      <c r="BS642" s="135"/>
      <c r="BT642" s="135"/>
      <c r="BU642" s="135"/>
      <c r="BV642" s="135"/>
      <c r="BW642" s="135"/>
      <c r="BX642" s="135"/>
      <c r="BY642" s="135"/>
      <c r="BZ642" s="135"/>
      <c r="CA642" s="135"/>
      <c r="CB642" s="135"/>
      <c r="CC642" s="135"/>
      <c r="CD642" s="135"/>
      <c r="CE642" s="135"/>
      <c r="CF642" s="135"/>
      <c r="CG642" s="135"/>
      <c r="CH642" s="135"/>
      <c r="CI642" s="135"/>
      <c r="CJ642" s="135"/>
      <c r="CK642" s="135"/>
      <c r="CL642" s="135"/>
      <c r="CM642" s="135"/>
      <c r="CN642" s="135"/>
      <c r="CO642" s="135"/>
      <c r="CP642" s="135"/>
      <c r="CQ642" s="135"/>
      <c r="CR642" s="135"/>
      <c r="CS642" s="135"/>
      <c r="CT642" s="135"/>
      <c r="CU642" s="135"/>
      <c r="CV642" s="135"/>
      <c r="CW642" s="135"/>
      <c r="CX642" s="135"/>
      <c r="CY642" s="135"/>
      <c r="CZ642" s="135"/>
      <c r="DA642" s="135"/>
      <c r="DB642" s="135"/>
      <c r="DC642" s="135"/>
      <c r="DD642" s="135"/>
      <c r="DE642" s="135"/>
      <c r="DF642" s="135"/>
      <c r="DG642" s="135"/>
      <c r="DH642" s="135"/>
      <c r="DI642" s="135"/>
      <c r="DJ642" s="135"/>
      <c r="DK642" s="135"/>
      <c r="DL642" s="135"/>
      <c r="DM642" s="135"/>
      <c r="DN642" s="135"/>
      <c r="DO642" s="135"/>
      <c r="DP642" s="135"/>
      <c r="DQ642" s="135"/>
      <c r="DR642" s="135"/>
      <c r="DS642" s="135"/>
      <c r="DT642" s="135"/>
      <c r="DU642" s="135"/>
      <c r="DV642" s="135"/>
      <c r="DW642" s="135"/>
      <c r="DX642" s="135"/>
      <c r="DY642" s="135"/>
      <c r="DZ642" s="135"/>
      <c r="EA642" s="135"/>
      <c r="EB642" s="135"/>
      <c r="EC642" s="135"/>
      <c r="ED642" s="135"/>
      <c r="EE642" s="135"/>
      <c r="EF642" s="135"/>
      <c r="EG642" s="135"/>
      <c r="EH642" s="135"/>
      <c r="EI642" s="135"/>
      <c r="EJ642" s="135"/>
      <c r="EK642" s="135"/>
      <c r="EL642" s="135"/>
      <c r="EM642" s="135"/>
      <c r="EN642" s="135"/>
      <c r="EO642" s="135"/>
      <c r="EP642" s="135"/>
      <c r="EQ642" s="135"/>
      <c r="ER642" s="135"/>
      <c r="ES642" s="135"/>
      <c r="ET642" s="135"/>
      <c r="EU642" s="135"/>
      <c r="EV642" s="135"/>
      <c r="EW642" s="135"/>
      <c r="EX642" s="135"/>
      <c r="EY642" s="135"/>
      <c r="EZ642" s="135"/>
      <c r="FA642" s="135"/>
      <c r="FB642" s="135"/>
      <c r="FC642" s="135"/>
      <c r="FD642" s="135"/>
      <c r="FE642" s="135"/>
      <c r="FF642" s="135"/>
      <c r="FG642" s="135"/>
      <c r="FH642" s="135"/>
      <c r="FI642" s="135"/>
      <c r="FJ642" s="135"/>
      <c r="FK642" s="135"/>
      <c r="FL642" s="135"/>
      <c r="FM642" s="135"/>
      <c r="FN642" s="135"/>
      <c r="FO642" s="135"/>
      <c r="FP642" s="135"/>
      <c r="FQ642" s="135"/>
      <c r="FR642" s="135"/>
      <c r="FS642" s="135"/>
      <c r="FT642" s="135"/>
      <c r="FU642" s="135"/>
      <c r="FV642" s="135"/>
      <c r="FW642" s="135"/>
      <c r="FX642" s="135"/>
      <c r="FY642" s="135"/>
      <c r="FZ642" s="135"/>
      <c r="GA642" s="135"/>
      <c r="GB642" s="135"/>
      <c r="GC642" s="135"/>
      <c r="GD642" s="135"/>
      <c r="GE642" s="135"/>
      <c r="GF642" s="135"/>
      <c r="GG642" s="135"/>
      <c r="GH642" s="135"/>
      <c r="GI642" s="135"/>
      <c r="GJ642" s="135"/>
      <c r="GK642" s="135"/>
      <c r="GL642" s="135"/>
      <c r="GM642" s="135"/>
      <c r="GN642" s="135"/>
      <c r="GO642" s="135"/>
      <c r="GP642" s="135"/>
      <c r="GQ642" s="135"/>
      <c r="GR642" s="135"/>
      <c r="GS642" s="135"/>
      <c r="GT642" s="135"/>
      <c r="GU642" s="135"/>
      <c r="GV642" s="135"/>
      <c r="GW642" s="135"/>
      <c r="GX642" s="135"/>
      <c r="GY642" s="135"/>
      <c r="GZ642" s="135"/>
      <c r="HA642" s="135"/>
      <c r="HB642" s="135"/>
      <c r="HC642" s="135"/>
      <c r="HD642" s="135"/>
      <c r="HE642" s="135"/>
      <c r="HF642" s="135"/>
      <c r="HG642" s="135"/>
      <c r="HH642" s="135"/>
      <c r="HI642" s="135"/>
      <c r="HJ642" s="135"/>
      <c r="HK642" s="135"/>
      <c r="HL642" s="135"/>
      <c r="HM642" s="135"/>
      <c r="HN642" s="135"/>
      <c r="HO642" s="135"/>
      <c r="HP642" s="135"/>
      <c r="HQ642" s="135"/>
      <c r="HR642" s="135"/>
      <c r="HS642" s="135"/>
      <c r="HT642" s="135"/>
      <c r="HU642" s="135"/>
      <c r="HV642" s="135"/>
      <c r="HW642" s="135"/>
      <c r="HX642" s="135"/>
      <c r="HY642" s="135"/>
      <c r="HZ642" s="135"/>
      <c r="IA642" s="135"/>
      <c r="IB642" s="135"/>
      <c r="IC642" s="135"/>
      <c r="ID642" s="135"/>
      <c r="IE642" s="135"/>
      <c r="IF642" s="135"/>
      <c r="IG642" s="135"/>
      <c r="IH642" s="135"/>
      <c r="II642" s="135"/>
      <c r="IJ642" s="135"/>
      <c r="IK642" s="135"/>
      <c r="IL642" s="135"/>
      <c r="IM642" s="135"/>
      <c r="IN642" s="135"/>
      <c r="IO642" s="135"/>
      <c r="IP642" s="135"/>
      <c r="IQ642" s="135"/>
      <c r="IR642" s="135"/>
      <c r="IS642" s="135"/>
      <c r="IT642" s="135"/>
      <c r="IU642" s="135"/>
      <c r="IV642" s="135"/>
    </row>
    <row r="643" spans="1:256" s="136" customFormat="1" ht="12.75">
      <c r="A643" s="135"/>
      <c r="B643" s="19">
        <v>301</v>
      </c>
      <c r="C643" s="140"/>
      <c r="D643" s="141"/>
      <c r="E643" s="141"/>
      <c r="F643" s="141"/>
      <c r="G643" s="137"/>
      <c r="H643" s="144"/>
      <c r="I643" s="137"/>
      <c r="J643" s="137"/>
      <c r="K643" s="139"/>
      <c r="L643" s="141"/>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5"/>
      <c r="AY643" s="135"/>
      <c r="AZ643" s="135"/>
      <c r="BA643" s="135"/>
      <c r="BB643" s="135"/>
      <c r="BC643" s="135"/>
      <c r="BD643" s="135"/>
      <c r="BE643" s="135"/>
      <c r="BF643" s="135"/>
      <c r="BG643" s="135"/>
      <c r="BH643" s="135"/>
      <c r="BI643" s="135"/>
      <c r="BJ643" s="135"/>
      <c r="BK643" s="135"/>
      <c r="BL643" s="135"/>
      <c r="BM643" s="135"/>
      <c r="BN643" s="135"/>
      <c r="BO643" s="135"/>
      <c r="BP643" s="135"/>
      <c r="BQ643" s="135"/>
      <c r="BR643" s="135"/>
      <c r="BS643" s="135"/>
      <c r="BT643" s="135"/>
      <c r="BU643" s="135"/>
      <c r="BV643" s="135"/>
      <c r="BW643" s="135"/>
      <c r="BX643" s="135"/>
      <c r="BY643" s="135"/>
      <c r="BZ643" s="135"/>
      <c r="CA643" s="135"/>
      <c r="CB643" s="135"/>
      <c r="CC643" s="135"/>
      <c r="CD643" s="135"/>
      <c r="CE643" s="135"/>
      <c r="CF643" s="135"/>
      <c r="CG643" s="135"/>
      <c r="CH643" s="135"/>
      <c r="CI643" s="135"/>
      <c r="CJ643" s="135"/>
      <c r="CK643" s="135"/>
      <c r="CL643" s="135"/>
      <c r="CM643" s="135"/>
      <c r="CN643" s="135"/>
      <c r="CO643" s="135"/>
      <c r="CP643" s="135"/>
      <c r="CQ643" s="135"/>
      <c r="CR643" s="135"/>
      <c r="CS643" s="135"/>
      <c r="CT643" s="135"/>
      <c r="CU643" s="135"/>
      <c r="CV643" s="135"/>
      <c r="CW643" s="135"/>
      <c r="CX643" s="135"/>
      <c r="CY643" s="135"/>
      <c r="CZ643" s="135"/>
      <c r="DA643" s="135"/>
      <c r="DB643" s="135"/>
      <c r="DC643" s="135"/>
      <c r="DD643" s="135"/>
      <c r="DE643" s="135"/>
      <c r="DF643" s="135"/>
      <c r="DG643" s="135"/>
      <c r="DH643" s="135"/>
      <c r="DI643" s="135"/>
      <c r="DJ643" s="135"/>
      <c r="DK643" s="135"/>
      <c r="DL643" s="135"/>
      <c r="DM643" s="135"/>
      <c r="DN643" s="135"/>
      <c r="DO643" s="135"/>
      <c r="DP643" s="135"/>
      <c r="DQ643" s="135"/>
      <c r="DR643" s="135"/>
      <c r="DS643" s="135"/>
      <c r="DT643" s="135"/>
      <c r="DU643" s="135"/>
      <c r="DV643" s="135"/>
      <c r="DW643" s="135"/>
      <c r="DX643" s="135"/>
      <c r="DY643" s="135"/>
      <c r="DZ643" s="135"/>
      <c r="EA643" s="135"/>
      <c r="EB643" s="135"/>
      <c r="EC643" s="135"/>
      <c r="ED643" s="135"/>
      <c r="EE643" s="135"/>
      <c r="EF643" s="135"/>
      <c r="EG643" s="135"/>
      <c r="EH643" s="135"/>
      <c r="EI643" s="135"/>
      <c r="EJ643" s="135"/>
      <c r="EK643" s="135"/>
      <c r="EL643" s="135"/>
      <c r="EM643" s="135"/>
      <c r="EN643" s="135"/>
      <c r="EO643" s="135"/>
      <c r="EP643" s="135"/>
      <c r="EQ643" s="135"/>
      <c r="ER643" s="135"/>
      <c r="ES643" s="135"/>
      <c r="ET643" s="135"/>
      <c r="EU643" s="135"/>
      <c r="EV643" s="135"/>
      <c r="EW643" s="135"/>
      <c r="EX643" s="135"/>
      <c r="EY643" s="135"/>
      <c r="EZ643" s="135"/>
      <c r="FA643" s="135"/>
      <c r="FB643" s="135"/>
      <c r="FC643" s="135"/>
      <c r="FD643" s="135"/>
      <c r="FE643" s="135"/>
      <c r="FF643" s="135"/>
      <c r="FG643" s="135"/>
      <c r="FH643" s="135"/>
      <c r="FI643" s="135"/>
      <c r="FJ643" s="135"/>
      <c r="FK643" s="135"/>
      <c r="FL643" s="135"/>
      <c r="FM643" s="135"/>
      <c r="FN643" s="135"/>
      <c r="FO643" s="135"/>
      <c r="FP643" s="135"/>
      <c r="FQ643" s="135"/>
      <c r="FR643" s="135"/>
      <c r="FS643" s="135"/>
      <c r="FT643" s="135"/>
      <c r="FU643" s="135"/>
      <c r="FV643" s="135"/>
      <c r="FW643" s="135"/>
      <c r="FX643" s="135"/>
      <c r="FY643" s="135"/>
      <c r="FZ643" s="135"/>
      <c r="GA643" s="135"/>
      <c r="GB643" s="135"/>
      <c r="GC643" s="135"/>
      <c r="GD643" s="135"/>
      <c r="GE643" s="135"/>
      <c r="GF643" s="135"/>
      <c r="GG643" s="135"/>
      <c r="GH643" s="135"/>
      <c r="GI643" s="135"/>
      <c r="GJ643" s="135"/>
      <c r="GK643" s="135"/>
      <c r="GL643" s="135"/>
      <c r="GM643" s="135"/>
      <c r="GN643" s="135"/>
      <c r="GO643" s="135"/>
      <c r="GP643" s="135"/>
      <c r="GQ643" s="135"/>
      <c r="GR643" s="135"/>
      <c r="GS643" s="135"/>
      <c r="GT643" s="135"/>
      <c r="GU643" s="135"/>
      <c r="GV643" s="135"/>
      <c r="GW643" s="135"/>
      <c r="GX643" s="135"/>
      <c r="GY643" s="135"/>
      <c r="GZ643" s="135"/>
      <c r="HA643" s="135"/>
      <c r="HB643" s="135"/>
      <c r="HC643" s="135"/>
      <c r="HD643" s="135"/>
      <c r="HE643" s="135"/>
      <c r="HF643" s="135"/>
      <c r="HG643" s="135"/>
      <c r="HH643" s="135"/>
      <c r="HI643" s="135"/>
      <c r="HJ643" s="135"/>
      <c r="HK643" s="135"/>
      <c r="HL643" s="135"/>
      <c r="HM643" s="135"/>
      <c r="HN643" s="135"/>
      <c r="HO643" s="135"/>
      <c r="HP643" s="135"/>
      <c r="HQ643" s="135"/>
      <c r="HR643" s="135"/>
      <c r="HS643" s="135"/>
      <c r="HT643" s="135"/>
      <c r="HU643" s="135"/>
      <c r="HV643" s="135"/>
      <c r="HW643" s="135"/>
      <c r="HX643" s="135"/>
      <c r="HY643" s="135"/>
      <c r="HZ643" s="135"/>
      <c r="IA643" s="135"/>
      <c r="IB643" s="135"/>
      <c r="IC643" s="135"/>
      <c r="ID643" s="135"/>
      <c r="IE643" s="135"/>
      <c r="IF643" s="135"/>
      <c r="IG643" s="135"/>
      <c r="IH643" s="135"/>
      <c r="II643" s="135"/>
      <c r="IJ643" s="135"/>
      <c r="IK643" s="135"/>
      <c r="IL643" s="135"/>
      <c r="IM643" s="135"/>
      <c r="IN643" s="135"/>
      <c r="IO643" s="135"/>
      <c r="IP643" s="135"/>
      <c r="IQ643" s="135"/>
      <c r="IR643" s="135"/>
      <c r="IS643" s="135"/>
      <c r="IT643" s="135"/>
      <c r="IU643" s="135"/>
      <c r="IV643" s="135"/>
    </row>
    <row r="644" spans="1:256" ht="15.75">
      <c r="A644" s="20"/>
      <c r="B644" s="80">
        <v>302</v>
      </c>
      <c r="C644" s="132"/>
      <c r="D644" s="133"/>
      <c r="E644" s="52"/>
      <c r="F644" s="52"/>
      <c r="G644" s="122"/>
      <c r="H644" s="123"/>
      <c r="I644" s="124"/>
      <c r="J644" s="123"/>
      <c r="K644" s="125"/>
      <c r="L644" s="52"/>
      <c r="M644" s="20"/>
      <c r="DL644" s="20"/>
      <c r="DM644" s="20"/>
      <c r="DN644" s="20"/>
      <c r="DO644" s="20"/>
      <c r="DP644" s="20"/>
      <c r="DQ644" s="20"/>
      <c r="DR644" s="20"/>
      <c r="DS644" s="20"/>
      <c r="DT644" s="20"/>
      <c r="DU644" s="20"/>
      <c r="DV644" s="20"/>
      <c r="DW644" s="20"/>
      <c r="DX644" s="20"/>
      <c r="DY644" s="20"/>
      <c r="DZ644" s="20"/>
      <c r="EA644" s="20"/>
      <c r="EB644" s="20"/>
      <c r="EC644" s="20"/>
      <c r="ED644" s="20"/>
      <c r="EE644" s="20"/>
      <c r="EF644" s="20"/>
      <c r="EG644" s="20"/>
      <c r="EH644" s="20"/>
      <c r="EI644" s="20"/>
      <c r="EJ644" s="20"/>
      <c r="EK644" s="20"/>
      <c r="EL644" s="20"/>
      <c r="EM644" s="20"/>
      <c r="EN644" s="20"/>
      <c r="EO644" s="20"/>
      <c r="EP644" s="20"/>
      <c r="EQ644" s="20"/>
      <c r="ER644" s="20"/>
      <c r="ES644" s="20"/>
      <c r="ET644" s="20"/>
      <c r="EU644" s="20"/>
      <c r="EV644" s="20"/>
      <c r="EW644" s="20"/>
      <c r="EX644" s="20"/>
      <c r="EY644" s="20"/>
      <c r="EZ644" s="20"/>
      <c r="FA644" s="20"/>
      <c r="FB644" s="20"/>
      <c r="FC644" s="20"/>
      <c r="FD644" s="20"/>
      <c r="FE644" s="20"/>
      <c r="FF644" s="20"/>
      <c r="FG644" s="20"/>
      <c r="FH644" s="20"/>
      <c r="FI644" s="20"/>
      <c r="FJ644" s="20"/>
      <c r="FK644" s="20"/>
      <c r="FL644" s="20"/>
      <c r="FM644" s="20"/>
      <c r="FN644" s="20"/>
      <c r="FO644" s="20"/>
      <c r="FP644" s="20"/>
      <c r="FQ644" s="20"/>
      <c r="FR644" s="20"/>
      <c r="FS644" s="20"/>
      <c r="FT644" s="20"/>
      <c r="FU644" s="20"/>
      <c r="FV644" s="20"/>
      <c r="FW644" s="20"/>
      <c r="FX644" s="20"/>
      <c r="FY644" s="20"/>
      <c r="FZ644" s="20"/>
      <c r="GA644" s="20"/>
      <c r="GB644" s="20"/>
      <c r="GC644" s="20"/>
      <c r="GD644" s="20"/>
      <c r="GE644" s="20"/>
      <c r="GF644" s="20"/>
      <c r="GG644" s="20"/>
      <c r="GH644" s="20"/>
      <c r="GI644" s="20"/>
      <c r="GJ644" s="20"/>
      <c r="GK644" s="20"/>
      <c r="GL644" s="20"/>
      <c r="GM644" s="20"/>
      <c r="GN644" s="20"/>
      <c r="GO644" s="20"/>
      <c r="GP644" s="20"/>
      <c r="GQ644" s="20"/>
      <c r="GR644" s="20"/>
      <c r="GS644" s="20"/>
      <c r="GT644" s="20"/>
      <c r="GU644" s="20"/>
      <c r="GV644" s="20"/>
      <c r="GW644" s="20"/>
      <c r="GX644" s="20"/>
      <c r="GY644" s="20"/>
      <c r="GZ644" s="20"/>
      <c r="HA644" s="20"/>
      <c r="HB644" s="20"/>
      <c r="HC644" s="20"/>
      <c r="HD644" s="20"/>
      <c r="HE644" s="20"/>
      <c r="HF644" s="20"/>
      <c r="HG644" s="20"/>
      <c r="HH644" s="20"/>
      <c r="HI644" s="20"/>
      <c r="HJ644" s="20"/>
      <c r="HK644" s="20"/>
      <c r="HL644" s="20"/>
      <c r="HM644" s="20"/>
      <c r="HN644" s="20"/>
      <c r="HO644" s="20"/>
      <c r="HP644" s="20"/>
      <c r="HQ644" s="20"/>
      <c r="HR644" s="20"/>
      <c r="HS644" s="20"/>
      <c r="HT644" s="20"/>
      <c r="HU644" s="20"/>
      <c r="HV644" s="20"/>
      <c r="HW644" s="20"/>
      <c r="HX644" s="20"/>
      <c r="HY644" s="20"/>
      <c r="HZ644" s="20"/>
      <c r="IA644" s="20"/>
      <c r="IB644" s="20"/>
      <c r="IC644" s="20"/>
      <c r="ID644" s="20"/>
      <c r="IE644" s="20"/>
      <c r="IF644" s="20"/>
      <c r="IG644" s="20"/>
      <c r="IH644" s="20"/>
      <c r="II644" s="20"/>
      <c r="IJ644" s="20"/>
      <c r="IK644" s="20"/>
      <c r="IL644" s="20"/>
      <c r="IM644" s="20"/>
      <c r="IN644" s="20"/>
      <c r="IO644" s="20"/>
      <c r="IP644" s="20"/>
      <c r="IQ644" s="20"/>
      <c r="IR644" s="20"/>
      <c r="IS644" s="20"/>
      <c r="IT644" s="20"/>
      <c r="IU644" s="20"/>
      <c r="IV644" s="20"/>
    </row>
    <row r="645" spans="1:256" ht="15.75">
      <c r="A645" s="20"/>
      <c r="B645" s="19">
        <v>303</v>
      </c>
      <c r="C645" s="132"/>
      <c r="D645" s="133"/>
      <c r="E645" s="52"/>
      <c r="F645" s="52"/>
      <c r="G645" s="122"/>
      <c r="H645" s="123"/>
      <c r="I645" s="124"/>
      <c r="J645" s="123"/>
      <c r="K645" s="125"/>
      <c r="L645" s="52"/>
      <c r="M645" s="20"/>
      <c r="DL645" s="20"/>
      <c r="DM645" s="20"/>
      <c r="DN645" s="20"/>
      <c r="DO645" s="20"/>
      <c r="DP645" s="20"/>
      <c r="DQ645" s="20"/>
      <c r="DR645" s="20"/>
      <c r="DS645" s="20"/>
      <c r="DT645" s="20"/>
      <c r="DU645" s="20"/>
      <c r="DV645" s="20"/>
      <c r="DW645" s="20"/>
      <c r="DX645" s="20"/>
      <c r="DY645" s="20"/>
      <c r="DZ645" s="20"/>
      <c r="EA645" s="20"/>
      <c r="EB645" s="20"/>
      <c r="EC645" s="20"/>
      <c r="ED645" s="20"/>
      <c r="EE645" s="20"/>
      <c r="EF645" s="20"/>
      <c r="EG645" s="20"/>
      <c r="EH645" s="20"/>
      <c r="EI645" s="20"/>
      <c r="EJ645" s="20"/>
      <c r="EK645" s="20"/>
      <c r="EL645" s="20"/>
      <c r="EM645" s="20"/>
      <c r="EN645" s="20"/>
      <c r="EO645" s="20"/>
      <c r="EP645" s="20"/>
      <c r="EQ645" s="20"/>
      <c r="ER645" s="20"/>
      <c r="ES645" s="20"/>
      <c r="ET645" s="20"/>
      <c r="EU645" s="20"/>
      <c r="EV645" s="20"/>
      <c r="EW645" s="20"/>
      <c r="EX645" s="20"/>
      <c r="EY645" s="20"/>
      <c r="EZ645" s="20"/>
      <c r="FA645" s="20"/>
      <c r="FB645" s="20"/>
      <c r="FC645" s="20"/>
      <c r="FD645" s="20"/>
      <c r="FE645" s="20"/>
      <c r="FF645" s="20"/>
      <c r="FG645" s="20"/>
      <c r="FH645" s="20"/>
      <c r="FI645" s="20"/>
      <c r="FJ645" s="20"/>
      <c r="FK645" s="20"/>
      <c r="FL645" s="20"/>
      <c r="FM645" s="20"/>
      <c r="FN645" s="20"/>
      <c r="FO645" s="20"/>
      <c r="FP645" s="20"/>
      <c r="FQ645" s="20"/>
      <c r="FR645" s="20"/>
      <c r="FS645" s="20"/>
      <c r="FT645" s="20"/>
      <c r="FU645" s="20"/>
      <c r="FV645" s="20"/>
      <c r="FW645" s="20"/>
      <c r="FX645" s="20"/>
      <c r="FY645" s="20"/>
      <c r="FZ645" s="20"/>
      <c r="GA645" s="20"/>
      <c r="GB645" s="20"/>
      <c r="GC645" s="20"/>
      <c r="GD645" s="20"/>
      <c r="GE645" s="20"/>
      <c r="GF645" s="20"/>
      <c r="GG645" s="20"/>
      <c r="GH645" s="20"/>
      <c r="GI645" s="20"/>
      <c r="GJ645" s="20"/>
      <c r="GK645" s="20"/>
      <c r="GL645" s="20"/>
      <c r="GM645" s="20"/>
      <c r="GN645" s="20"/>
      <c r="GO645" s="20"/>
      <c r="GP645" s="20"/>
      <c r="GQ645" s="20"/>
      <c r="GR645" s="20"/>
      <c r="GS645" s="20"/>
      <c r="GT645" s="20"/>
      <c r="GU645" s="20"/>
      <c r="GV645" s="20"/>
      <c r="GW645" s="20"/>
      <c r="GX645" s="20"/>
      <c r="GY645" s="20"/>
      <c r="GZ645" s="20"/>
      <c r="HA645" s="20"/>
      <c r="HB645" s="20"/>
      <c r="HC645" s="20"/>
      <c r="HD645" s="20"/>
      <c r="HE645" s="20"/>
      <c r="HF645" s="20"/>
      <c r="HG645" s="20"/>
      <c r="HH645" s="20"/>
      <c r="HI645" s="20"/>
      <c r="HJ645" s="20"/>
      <c r="HK645" s="20"/>
      <c r="HL645" s="20"/>
      <c r="HM645" s="20"/>
      <c r="HN645" s="20"/>
      <c r="HO645" s="20"/>
      <c r="HP645" s="20"/>
      <c r="HQ645" s="20"/>
      <c r="HR645" s="20"/>
      <c r="HS645" s="20"/>
      <c r="HT645" s="20"/>
      <c r="HU645" s="20"/>
      <c r="HV645" s="20"/>
      <c r="HW645" s="20"/>
      <c r="HX645" s="20"/>
      <c r="HY645" s="20"/>
      <c r="HZ645" s="20"/>
      <c r="IA645" s="20"/>
      <c r="IB645" s="20"/>
      <c r="IC645" s="20"/>
      <c r="ID645" s="20"/>
      <c r="IE645" s="20"/>
      <c r="IF645" s="20"/>
      <c r="IG645" s="20"/>
      <c r="IH645" s="20"/>
      <c r="II645" s="20"/>
      <c r="IJ645" s="20"/>
      <c r="IK645" s="20"/>
      <c r="IL645" s="20"/>
      <c r="IM645" s="20"/>
      <c r="IN645" s="20"/>
      <c r="IO645" s="20"/>
      <c r="IP645" s="20"/>
      <c r="IQ645" s="20"/>
      <c r="IR645" s="20"/>
      <c r="IS645" s="20"/>
      <c r="IT645" s="20"/>
      <c r="IU645" s="20"/>
      <c r="IV645" s="20"/>
    </row>
    <row r="646" spans="1:256" ht="15.75">
      <c r="A646" s="20"/>
      <c r="B646" s="80">
        <v>304</v>
      </c>
      <c r="C646" s="132"/>
      <c r="D646" s="133"/>
      <c r="E646" s="52"/>
      <c r="F646" s="52"/>
      <c r="G646" s="122"/>
      <c r="H646" s="123"/>
      <c r="I646" s="124"/>
      <c r="J646" s="123"/>
      <c r="K646" s="125"/>
      <c r="L646" s="52"/>
      <c r="M646" s="20"/>
      <c r="DL646" s="20"/>
      <c r="DM646" s="20"/>
      <c r="DN646" s="20"/>
      <c r="DO646" s="20"/>
      <c r="DP646" s="20"/>
      <c r="DQ646" s="20"/>
      <c r="DR646" s="20"/>
      <c r="DS646" s="20"/>
      <c r="DT646" s="20"/>
      <c r="DU646" s="20"/>
      <c r="DV646" s="20"/>
      <c r="DW646" s="20"/>
      <c r="DX646" s="20"/>
      <c r="DY646" s="20"/>
      <c r="DZ646" s="20"/>
      <c r="EA646" s="20"/>
      <c r="EB646" s="20"/>
      <c r="EC646" s="20"/>
      <c r="ED646" s="20"/>
      <c r="EE646" s="20"/>
      <c r="EF646" s="20"/>
      <c r="EG646" s="20"/>
      <c r="EH646" s="20"/>
      <c r="EI646" s="20"/>
      <c r="EJ646" s="20"/>
      <c r="EK646" s="20"/>
      <c r="EL646" s="20"/>
      <c r="EM646" s="20"/>
      <c r="EN646" s="20"/>
      <c r="EO646" s="20"/>
      <c r="EP646" s="20"/>
      <c r="EQ646" s="20"/>
      <c r="ER646" s="20"/>
      <c r="ES646" s="20"/>
      <c r="ET646" s="20"/>
      <c r="EU646" s="20"/>
      <c r="EV646" s="20"/>
      <c r="EW646" s="20"/>
      <c r="EX646" s="20"/>
      <c r="EY646" s="20"/>
      <c r="EZ646" s="20"/>
      <c r="FA646" s="20"/>
      <c r="FB646" s="20"/>
      <c r="FC646" s="20"/>
      <c r="FD646" s="20"/>
      <c r="FE646" s="20"/>
      <c r="FF646" s="20"/>
      <c r="FG646" s="20"/>
      <c r="FH646" s="20"/>
      <c r="FI646" s="20"/>
      <c r="FJ646" s="20"/>
      <c r="FK646" s="20"/>
      <c r="FL646" s="20"/>
      <c r="FM646" s="20"/>
      <c r="FN646" s="20"/>
      <c r="FO646" s="20"/>
      <c r="FP646" s="20"/>
      <c r="FQ646" s="20"/>
      <c r="FR646" s="20"/>
      <c r="FS646" s="20"/>
      <c r="FT646" s="20"/>
      <c r="FU646" s="20"/>
      <c r="FV646" s="20"/>
      <c r="FW646" s="20"/>
      <c r="FX646" s="20"/>
      <c r="FY646" s="20"/>
      <c r="FZ646" s="20"/>
      <c r="GA646" s="20"/>
      <c r="GB646" s="20"/>
      <c r="GC646" s="20"/>
      <c r="GD646" s="20"/>
      <c r="GE646" s="20"/>
      <c r="GF646" s="20"/>
      <c r="GG646" s="20"/>
      <c r="GH646" s="20"/>
      <c r="GI646" s="20"/>
      <c r="GJ646" s="20"/>
      <c r="GK646" s="20"/>
      <c r="GL646" s="20"/>
      <c r="GM646" s="20"/>
      <c r="GN646" s="20"/>
      <c r="GO646" s="20"/>
      <c r="GP646" s="20"/>
      <c r="GQ646" s="20"/>
      <c r="GR646" s="20"/>
      <c r="GS646" s="20"/>
      <c r="GT646" s="20"/>
      <c r="GU646" s="20"/>
      <c r="GV646" s="20"/>
      <c r="GW646" s="20"/>
      <c r="GX646" s="20"/>
      <c r="GY646" s="20"/>
      <c r="GZ646" s="20"/>
      <c r="HA646" s="20"/>
      <c r="HB646" s="20"/>
      <c r="HC646" s="20"/>
      <c r="HD646" s="20"/>
      <c r="HE646" s="20"/>
      <c r="HF646" s="20"/>
      <c r="HG646" s="20"/>
      <c r="HH646" s="20"/>
      <c r="HI646" s="20"/>
      <c r="HJ646" s="20"/>
      <c r="HK646" s="20"/>
      <c r="HL646" s="20"/>
      <c r="HM646" s="20"/>
      <c r="HN646" s="20"/>
      <c r="HO646" s="20"/>
      <c r="HP646" s="20"/>
      <c r="HQ646" s="20"/>
      <c r="HR646" s="20"/>
      <c r="HS646" s="20"/>
      <c r="HT646" s="20"/>
      <c r="HU646" s="20"/>
      <c r="HV646" s="20"/>
      <c r="HW646" s="20"/>
      <c r="HX646" s="20"/>
      <c r="HY646" s="20"/>
      <c r="HZ646" s="20"/>
      <c r="IA646" s="20"/>
      <c r="IB646" s="20"/>
      <c r="IC646" s="20"/>
      <c r="ID646" s="20"/>
      <c r="IE646" s="20"/>
      <c r="IF646" s="20"/>
      <c r="IG646" s="20"/>
      <c r="IH646" s="20"/>
      <c r="II646" s="20"/>
      <c r="IJ646" s="20"/>
      <c r="IK646" s="20"/>
      <c r="IL646" s="20"/>
      <c r="IM646" s="20"/>
      <c r="IN646" s="20"/>
      <c r="IO646" s="20"/>
      <c r="IP646" s="20"/>
      <c r="IQ646" s="20"/>
      <c r="IR646" s="20"/>
      <c r="IS646" s="20"/>
      <c r="IT646" s="20"/>
      <c r="IU646" s="20"/>
      <c r="IV646" s="20"/>
    </row>
    <row r="647" spans="1:13" ht="12.75">
      <c r="A647" s="12"/>
      <c r="B647" s="19">
        <v>305</v>
      </c>
      <c r="C647" s="24"/>
      <c r="D647" s="28"/>
      <c r="E647" s="2"/>
      <c r="F647" s="2"/>
      <c r="G647" s="13"/>
      <c r="H647" s="7"/>
      <c r="I647" s="41"/>
      <c r="J647" s="39"/>
      <c r="K647" s="23"/>
      <c r="L647" s="40"/>
      <c r="M647" s="12"/>
    </row>
    <row r="648" spans="1:13" ht="12.75">
      <c r="A648" s="22">
        <v>6</v>
      </c>
      <c r="B648" s="542" t="s">
        <v>1215</v>
      </c>
      <c r="C648" s="543"/>
      <c r="D648" s="544"/>
      <c r="E648" s="11"/>
      <c r="F648" s="11"/>
      <c r="G648" s="11"/>
      <c r="H648" s="11"/>
      <c r="I648" s="11"/>
      <c r="J648" s="11"/>
      <c r="K648" s="11"/>
      <c r="L648" s="11"/>
      <c r="M648" s="11"/>
    </row>
    <row r="649" spans="1:13" ht="38.25">
      <c r="A649" s="12"/>
      <c r="B649" s="22">
        <v>1</v>
      </c>
      <c r="C649" s="8" t="s">
        <v>977</v>
      </c>
      <c r="D649" s="56" t="s">
        <v>978</v>
      </c>
      <c r="E649" s="56" t="s">
        <v>979</v>
      </c>
      <c r="F649" s="56" t="s">
        <v>980</v>
      </c>
      <c r="G649" s="56" t="s">
        <v>981</v>
      </c>
      <c r="H649" s="56" t="s">
        <v>5145</v>
      </c>
      <c r="I649" s="350"/>
      <c r="J649" s="56"/>
      <c r="K649" s="360">
        <v>43019</v>
      </c>
      <c r="L649" s="56" t="s">
        <v>982</v>
      </c>
      <c r="M649" s="11"/>
    </row>
    <row r="650" spans="1:13" ht="38.25">
      <c r="A650" s="12"/>
      <c r="B650" s="22">
        <v>2</v>
      </c>
      <c r="C650" s="8" t="s">
        <v>977</v>
      </c>
      <c r="D650" s="56" t="s">
        <v>978</v>
      </c>
      <c r="E650" s="56" t="s">
        <v>983</v>
      </c>
      <c r="F650" s="56" t="s">
        <v>984</v>
      </c>
      <c r="G650" s="56" t="s">
        <v>981</v>
      </c>
      <c r="H650" s="56" t="s">
        <v>5145</v>
      </c>
      <c r="I650" s="350"/>
      <c r="J650" s="56"/>
      <c r="K650" s="360">
        <v>43019</v>
      </c>
      <c r="L650" s="56" t="s">
        <v>985</v>
      </c>
      <c r="M650" s="11"/>
    </row>
    <row r="651" spans="1:13" ht="38.25">
      <c r="A651" s="12"/>
      <c r="B651" s="22">
        <v>3</v>
      </c>
      <c r="C651" s="8" t="s">
        <v>977</v>
      </c>
      <c r="D651" s="56" t="s">
        <v>978</v>
      </c>
      <c r="E651" s="56" t="s">
        <v>986</v>
      </c>
      <c r="F651" s="56" t="s">
        <v>987</v>
      </c>
      <c r="G651" s="56" t="s">
        <v>981</v>
      </c>
      <c r="H651" s="56" t="s">
        <v>5145</v>
      </c>
      <c r="I651" s="350"/>
      <c r="J651" s="56"/>
      <c r="K651" s="360">
        <v>43019</v>
      </c>
      <c r="L651" s="56" t="s">
        <v>988</v>
      </c>
      <c r="M651" s="11"/>
    </row>
    <row r="652" spans="1:13" ht="38.25">
      <c r="A652" s="12"/>
      <c r="B652" s="22">
        <v>4</v>
      </c>
      <c r="C652" s="8" t="s">
        <v>791</v>
      </c>
      <c r="D652" s="56" t="s">
        <v>989</v>
      </c>
      <c r="E652" s="56" t="s">
        <v>990</v>
      </c>
      <c r="F652" s="56" t="s">
        <v>991</v>
      </c>
      <c r="G652" s="56" t="s">
        <v>992</v>
      </c>
      <c r="H652" s="56" t="s">
        <v>5145</v>
      </c>
      <c r="I652" s="350"/>
      <c r="J652" s="56"/>
      <c r="K652" s="360">
        <v>43028</v>
      </c>
      <c r="L652" s="56" t="s">
        <v>993</v>
      </c>
      <c r="M652" s="11"/>
    </row>
    <row r="653" spans="1:13" ht="38.25">
      <c r="A653" s="12"/>
      <c r="B653" s="22">
        <v>5</v>
      </c>
      <c r="C653" s="8" t="s">
        <v>994</v>
      </c>
      <c r="D653" s="56" t="s">
        <v>995</v>
      </c>
      <c r="E653" s="56" t="s">
        <v>990</v>
      </c>
      <c r="F653" s="56" t="s">
        <v>996</v>
      </c>
      <c r="G653" s="56" t="s">
        <v>997</v>
      </c>
      <c r="H653" s="56" t="s">
        <v>5145</v>
      </c>
      <c r="I653" s="350"/>
      <c r="J653" s="56"/>
      <c r="K653" s="360">
        <v>43028</v>
      </c>
      <c r="L653" s="56" t="s">
        <v>998</v>
      </c>
      <c r="M653" s="11"/>
    </row>
    <row r="654" spans="1:13" ht="38.25">
      <c r="A654" s="12"/>
      <c r="B654" s="22">
        <v>6</v>
      </c>
      <c r="C654" s="8" t="s">
        <v>999</v>
      </c>
      <c r="D654" s="56" t="s">
        <v>1000</v>
      </c>
      <c r="E654" s="56" t="s">
        <v>990</v>
      </c>
      <c r="F654" s="56" t="s">
        <v>1001</v>
      </c>
      <c r="G654" s="56" t="s">
        <v>1002</v>
      </c>
      <c r="H654" s="56" t="s">
        <v>5145</v>
      </c>
      <c r="I654" s="350"/>
      <c r="J654" s="56"/>
      <c r="K654" s="360">
        <v>43028</v>
      </c>
      <c r="L654" s="56" t="s">
        <v>1003</v>
      </c>
      <c r="M654" s="11"/>
    </row>
    <row r="655" spans="1:13" ht="38.25">
      <c r="A655" s="12"/>
      <c r="B655" s="22">
        <v>7</v>
      </c>
      <c r="C655" s="8" t="s">
        <v>1004</v>
      </c>
      <c r="D655" s="56" t="s">
        <v>1005</v>
      </c>
      <c r="E655" s="56" t="s">
        <v>1006</v>
      </c>
      <c r="F655" s="56" t="s">
        <v>1007</v>
      </c>
      <c r="G655" s="56" t="s">
        <v>4396</v>
      </c>
      <c r="H655" s="56" t="s">
        <v>5145</v>
      </c>
      <c r="I655" s="350"/>
      <c r="J655" s="56"/>
      <c r="K655" s="360">
        <v>43028</v>
      </c>
      <c r="L655" s="56" t="s">
        <v>1008</v>
      </c>
      <c r="M655" s="11"/>
    </row>
    <row r="656" spans="1:13" ht="38.25">
      <c r="A656" s="12"/>
      <c r="B656" s="22">
        <v>8</v>
      </c>
      <c r="C656" s="8" t="s">
        <v>1009</v>
      </c>
      <c r="D656" s="56" t="s">
        <v>1010</v>
      </c>
      <c r="E656" s="56" t="s">
        <v>1011</v>
      </c>
      <c r="F656" s="56" t="s">
        <v>1012</v>
      </c>
      <c r="G656" s="56" t="s">
        <v>7683</v>
      </c>
      <c r="H656" s="56" t="s">
        <v>5145</v>
      </c>
      <c r="I656" s="350"/>
      <c r="J656" s="56"/>
      <c r="K656" s="360">
        <v>42950</v>
      </c>
      <c r="L656" s="56" t="s">
        <v>1013</v>
      </c>
      <c r="M656" s="11"/>
    </row>
    <row r="657" spans="1:13" ht="38.25">
      <c r="A657" s="12"/>
      <c r="B657" s="22">
        <v>9</v>
      </c>
      <c r="C657" s="8" t="s">
        <v>1014</v>
      </c>
      <c r="D657" s="56" t="s">
        <v>1015</v>
      </c>
      <c r="E657" s="56" t="s">
        <v>990</v>
      </c>
      <c r="F657" s="56" t="s">
        <v>1016</v>
      </c>
      <c r="G657" s="56" t="s">
        <v>1017</v>
      </c>
      <c r="H657" s="56" t="s">
        <v>5145</v>
      </c>
      <c r="I657" s="350"/>
      <c r="J657" s="56"/>
      <c r="K657" s="360">
        <v>43139</v>
      </c>
      <c r="L657" s="56" t="s">
        <v>1018</v>
      </c>
      <c r="M657" s="11"/>
    </row>
    <row r="658" spans="1:13" ht="38.25">
      <c r="A658" s="12"/>
      <c r="B658" s="22">
        <v>10</v>
      </c>
      <c r="C658" s="8" t="s">
        <v>1019</v>
      </c>
      <c r="D658" s="56" t="s">
        <v>1020</v>
      </c>
      <c r="E658" s="56" t="s">
        <v>1021</v>
      </c>
      <c r="F658" s="56" t="s">
        <v>1022</v>
      </c>
      <c r="G658" s="56" t="s">
        <v>8048</v>
      </c>
      <c r="H658" s="56" t="s">
        <v>5145</v>
      </c>
      <c r="I658" s="350"/>
      <c r="J658" s="56"/>
      <c r="K658" s="360">
        <v>43094</v>
      </c>
      <c r="L658" s="56" t="s">
        <v>1023</v>
      </c>
      <c r="M658" s="11"/>
    </row>
    <row r="659" spans="1:13" ht="38.25">
      <c r="A659" s="12"/>
      <c r="B659" s="22">
        <v>11</v>
      </c>
      <c r="C659" s="8" t="s">
        <v>1027</v>
      </c>
      <c r="D659" s="56" t="s">
        <v>1024</v>
      </c>
      <c r="E659" s="56" t="s">
        <v>1028</v>
      </c>
      <c r="F659" s="56" t="s">
        <v>1029</v>
      </c>
      <c r="G659" s="56" t="s">
        <v>1030</v>
      </c>
      <c r="H659" s="56" t="s">
        <v>5145</v>
      </c>
      <c r="I659" s="350"/>
      <c r="J659" s="56"/>
      <c r="K659" s="360">
        <v>43105</v>
      </c>
      <c r="L659" s="56" t="s">
        <v>1031</v>
      </c>
      <c r="M659" s="11"/>
    </row>
    <row r="660" spans="1:13" ht="38.25">
      <c r="A660" s="12"/>
      <c r="B660" s="22">
        <v>12</v>
      </c>
      <c r="C660" s="8" t="s">
        <v>1032</v>
      </c>
      <c r="D660" s="56" t="s">
        <v>1033</v>
      </c>
      <c r="E660" s="56" t="s">
        <v>1034</v>
      </c>
      <c r="F660" s="56" t="s">
        <v>1035</v>
      </c>
      <c r="G660" s="56" t="s">
        <v>8049</v>
      </c>
      <c r="H660" s="56" t="s">
        <v>5145</v>
      </c>
      <c r="I660" s="350"/>
      <c r="J660" s="56"/>
      <c r="K660" s="360">
        <v>43137</v>
      </c>
      <c r="L660" s="56" t="s">
        <v>1036</v>
      </c>
      <c r="M660" s="11"/>
    </row>
    <row r="661" spans="1:13" ht="38.25">
      <c r="A661" s="12"/>
      <c r="B661" s="22">
        <v>13</v>
      </c>
      <c r="C661" s="8" t="s">
        <v>1037</v>
      </c>
      <c r="D661" s="56" t="s">
        <v>1038</v>
      </c>
      <c r="E661" s="56" t="s">
        <v>1039</v>
      </c>
      <c r="F661" s="56" t="s">
        <v>1040</v>
      </c>
      <c r="G661" s="56" t="s">
        <v>8619</v>
      </c>
      <c r="H661" s="56" t="s">
        <v>5145</v>
      </c>
      <c r="I661" s="350"/>
      <c r="J661" s="56"/>
      <c r="K661" s="360">
        <v>43040</v>
      </c>
      <c r="L661" s="56" t="s">
        <v>1041</v>
      </c>
      <c r="M661" s="11"/>
    </row>
    <row r="662" spans="1:13" ht="38.25">
      <c r="A662" s="12"/>
      <c r="B662" s="22">
        <v>14</v>
      </c>
      <c r="C662" s="8" t="s">
        <v>1042</v>
      </c>
      <c r="D662" s="56" t="s">
        <v>1043</v>
      </c>
      <c r="E662" s="56" t="s">
        <v>1044</v>
      </c>
      <c r="F662" s="56" t="s">
        <v>1045</v>
      </c>
      <c r="G662" s="56" t="s">
        <v>1046</v>
      </c>
      <c r="H662" s="56" t="s">
        <v>5145</v>
      </c>
      <c r="I662" s="350"/>
      <c r="J662" s="56"/>
      <c r="K662" s="360">
        <v>43187</v>
      </c>
      <c r="L662" s="56" t="s">
        <v>1047</v>
      </c>
      <c r="M662" s="11"/>
    </row>
    <row r="663" spans="1:13" ht="38.25">
      <c r="A663" s="12"/>
      <c r="B663" s="22">
        <v>15</v>
      </c>
      <c r="C663" s="8" t="s">
        <v>1048</v>
      </c>
      <c r="D663" s="56" t="s">
        <v>1038</v>
      </c>
      <c r="E663" s="56" t="s">
        <v>1049</v>
      </c>
      <c r="F663" s="56" t="s">
        <v>1050</v>
      </c>
      <c r="G663" s="56" t="s">
        <v>1051</v>
      </c>
      <c r="H663" s="56" t="s">
        <v>5145</v>
      </c>
      <c r="I663" s="350"/>
      <c r="J663" s="56"/>
      <c r="K663" s="360">
        <v>42839</v>
      </c>
      <c r="L663" s="56" t="s">
        <v>1052</v>
      </c>
      <c r="M663" s="11"/>
    </row>
    <row r="664" spans="1:13" ht="38.25">
      <c r="A664" s="12"/>
      <c r="B664" s="22">
        <v>16</v>
      </c>
      <c r="C664" s="8" t="s">
        <v>1053</v>
      </c>
      <c r="D664" s="56" t="s">
        <v>1054</v>
      </c>
      <c r="E664" s="56" t="s">
        <v>1055</v>
      </c>
      <c r="F664" s="56" t="s">
        <v>1056</v>
      </c>
      <c r="G664" s="56" t="s">
        <v>6044</v>
      </c>
      <c r="H664" s="56" t="s">
        <v>5145</v>
      </c>
      <c r="I664" s="350"/>
      <c r="J664" s="56"/>
      <c r="K664" s="360">
        <v>42839</v>
      </c>
      <c r="L664" s="56" t="s">
        <v>1057</v>
      </c>
      <c r="M664" s="11"/>
    </row>
    <row r="665" spans="1:13" ht="38.25">
      <c r="A665" s="12"/>
      <c r="B665" s="22">
        <v>17</v>
      </c>
      <c r="C665" s="8" t="s">
        <v>1058</v>
      </c>
      <c r="D665" s="56" t="s">
        <v>1059</v>
      </c>
      <c r="E665" s="56" t="s">
        <v>1060</v>
      </c>
      <c r="F665" s="56" t="s">
        <v>1061</v>
      </c>
      <c r="G665" s="56" t="s">
        <v>1062</v>
      </c>
      <c r="H665" s="56" t="s">
        <v>5145</v>
      </c>
      <c r="I665" s="350"/>
      <c r="J665" s="56"/>
      <c r="K665" s="360">
        <v>43012</v>
      </c>
      <c r="L665" s="56" t="s">
        <v>1063</v>
      </c>
      <c r="M665" s="11"/>
    </row>
    <row r="666" spans="1:13" ht="38.25">
      <c r="A666" s="12"/>
      <c r="B666" s="22">
        <v>18</v>
      </c>
      <c r="C666" s="8" t="s">
        <v>1064</v>
      </c>
      <c r="D666" s="56" t="s">
        <v>1065</v>
      </c>
      <c r="E666" s="56" t="s">
        <v>1066</v>
      </c>
      <c r="F666" s="56" t="s">
        <v>1067</v>
      </c>
      <c r="G666" s="56" t="s">
        <v>6045</v>
      </c>
      <c r="H666" s="56" t="s">
        <v>5145</v>
      </c>
      <c r="I666" s="350"/>
      <c r="J666" s="56"/>
      <c r="K666" s="360">
        <v>42835</v>
      </c>
      <c r="L666" s="56" t="s">
        <v>1068</v>
      </c>
      <c r="M666" s="11"/>
    </row>
    <row r="667" spans="1:13" ht="38.25">
      <c r="A667" s="12"/>
      <c r="B667" s="22">
        <v>19</v>
      </c>
      <c r="C667" s="8" t="s">
        <v>1069</v>
      </c>
      <c r="D667" s="56" t="s">
        <v>1070</v>
      </c>
      <c r="E667" s="56" t="s">
        <v>1071</v>
      </c>
      <c r="F667" s="56" t="s">
        <v>1072</v>
      </c>
      <c r="G667" s="56" t="s">
        <v>6046</v>
      </c>
      <c r="H667" s="56" t="s">
        <v>5145</v>
      </c>
      <c r="I667" s="350"/>
      <c r="J667" s="56"/>
      <c r="K667" s="360">
        <v>43031</v>
      </c>
      <c r="L667" s="56" t="s">
        <v>1073</v>
      </c>
      <c r="M667" s="11"/>
    </row>
    <row r="668" spans="1:13" ht="38.25">
      <c r="A668" s="12"/>
      <c r="B668" s="22">
        <v>20</v>
      </c>
      <c r="C668" s="8" t="s">
        <v>1075</v>
      </c>
      <c r="D668" s="56" t="s">
        <v>1076</v>
      </c>
      <c r="E668" s="56" t="s">
        <v>1077</v>
      </c>
      <c r="F668" s="56" t="s">
        <v>1078</v>
      </c>
      <c r="G668" s="56" t="s">
        <v>1079</v>
      </c>
      <c r="H668" s="56" t="s">
        <v>5145</v>
      </c>
      <c r="I668" s="350"/>
      <c r="J668" s="56"/>
      <c r="K668" s="360">
        <v>43133</v>
      </c>
      <c r="L668" s="56" t="s">
        <v>1080</v>
      </c>
      <c r="M668" s="11"/>
    </row>
    <row r="669" spans="1:13" ht="51">
      <c r="A669" s="12"/>
      <c r="B669" s="22">
        <v>21</v>
      </c>
      <c r="C669" s="8" t="s">
        <v>1081</v>
      </c>
      <c r="D669" s="56" t="s">
        <v>1082</v>
      </c>
      <c r="E669" s="56" t="s">
        <v>1083</v>
      </c>
      <c r="F669" s="56" t="s">
        <v>1084</v>
      </c>
      <c r="G669" s="56" t="s">
        <v>6047</v>
      </c>
      <c r="H669" s="56" t="s">
        <v>5145</v>
      </c>
      <c r="I669" s="350"/>
      <c r="J669" s="56"/>
      <c r="K669" s="360">
        <v>43031</v>
      </c>
      <c r="L669" s="56" t="s">
        <v>1085</v>
      </c>
      <c r="M669" s="11"/>
    </row>
    <row r="670" spans="1:13" ht="38.25">
      <c r="A670" s="12"/>
      <c r="B670" s="22">
        <v>22</v>
      </c>
      <c r="C670" s="8" t="s">
        <v>1086</v>
      </c>
      <c r="D670" s="56" t="s">
        <v>1087</v>
      </c>
      <c r="E670" s="56" t="s">
        <v>1088</v>
      </c>
      <c r="F670" s="56" t="s">
        <v>1089</v>
      </c>
      <c r="G670" s="56" t="s">
        <v>6048</v>
      </c>
      <c r="H670" s="56" t="s">
        <v>5145</v>
      </c>
      <c r="I670" s="350"/>
      <c r="J670" s="56"/>
      <c r="K670" s="360">
        <v>43031</v>
      </c>
      <c r="L670" s="56" t="s">
        <v>1090</v>
      </c>
      <c r="M670" s="11"/>
    </row>
    <row r="671" spans="1:13" ht="38.25">
      <c r="A671" s="12"/>
      <c r="B671" s="22">
        <v>23</v>
      </c>
      <c r="C671" s="8" t="s">
        <v>1091</v>
      </c>
      <c r="D671" s="56" t="s">
        <v>1092</v>
      </c>
      <c r="E671" s="56" t="s">
        <v>1093</v>
      </c>
      <c r="F671" s="56" t="s">
        <v>1094</v>
      </c>
      <c r="G671" s="56" t="s">
        <v>1095</v>
      </c>
      <c r="H671" s="56" t="s">
        <v>5145</v>
      </c>
      <c r="I671" s="350"/>
      <c r="J671" s="56"/>
      <c r="K671" s="360">
        <v>43031</v>
      </c>
      <c r="L671" s="56" t="s">
        <v>1096</v>
      </c>
      <c r="M671" s="11"/>
    </row>
    <row r="672" spans="1:13" ht="51">
      <c r="A672" s="12"/>
      <c r="B672" s="22">
        <v>24</v>
      </c>
      <c r="C672" s="8" t="s">
        <v>1074</v>
      </c>
      <c r="D672" s="56" t="s">
        <v>1065</v>
      </c>
      <c r="E672" s="56" t="s">
        <v>1097</v>
      </c>
      <c r="F672" s="56" t="s">
        <v>1098</v>
      </c>
      <c r="G672" s="56" t="s">
        <v>793</v>
      </c>
      <c r="H672" s="56" t="s">
        <v>5145</v>
      </c>
      <c r="I672" s="350"/>
      <c r="J672" s="56"/>
      <c r="K672" s="360">
        <v>43126</v>
      </c>
      <c r="L672" s="56" t="s">
        <v>1099</v>
      </c>
      <c r="M672" s="11"/>
    </row>
    <row r="673" spans="1:13" ht="38.25">
      <c r="A673" s="12"/>
      <c r="B673" s="22">
        <v>25</v>
      </c>
      <c r="C673" s="8" t="s">
        <v>1100</v>
      </c>
      <c r="D673" s="56" t="s">
        <v>1101</v>
      </c>
      <c r="E673" s="56" t="s">
        <v>1102</v>
      </c>
      <c r="F673" s="56" t="s">
        <v>1103</v>
      </c>
      <c r="G673" s="56" t="s">
        <v>4397</v>
      </c>
      <c r="H673" s="56" t="s">
        <v>5145</v>
      </c>
      <c r="I673" s="350"/>
      <c r="J673" s="56"/>
      <c r="K673" s="360">
        <v>42870</v>
      </c>
      <c r="L673" s="56" t="s">
        <v>1104</v>
      </c>
      <c r="M673" s="11"/>
    </row>
    <row r="674" spans="1:13" ht="38.25">
      <c r="A674" s="12"/>
      <c r="B674" s="22">
        <v>26</v>
      </c>
      <c r="C674" s="8" t="s">
        <v>1105</v>
      </c>
      <c r="D674" s="56" t="s">
        <v>1106</v>
      </c>
      <c r="E674" s="56" t="s">
        <v>1107</v>
      </c>
      <c r="F674" s="56" t="s">
        <v>1108</v>
      </c>
      <c r="G674" s="56" t="s">
        <v>793</v>
      </c>
      <c r="H674" s="56" t="s">
        <v>5145</v>
      </c>
      <c r="I674" s="350"/>
      <c r="J674" s="56"/>
      <c r="K674" s="360">
        <v>43067</v>
      </c>
      <c r="L674" s="56" t="s">
        <v>1109</v>
      </c>
      <c r="M674" s="11"/>
    </row>
    <row r="675" spans="1:13" ht="38.25">
      <c r="A675" s="12"/>
      <c r="B675" s="22">
        <v>27</v>
      </c>
      <c r="C675" s="8" t="s">
        <v>1110</v>
      </c>
      <c r="D675" s="56" t="s">
        <v>1111</v>
      </c>
      <c r="E675" s="56" t="s">
        <v>1112</v>
      </c>
      <c r="F675" s="56" t="s">
        <v>1113</v>
      </c>
      <c r="G675" s="56" t="s">
        <v>5436</v>
      </c>
      <c r="H675" s="56" t="s">
        <v>5145</v>
      </c>
      <c r="I675" s="350"/>
      <c r="J675" s="56"/>
      <c r="K675" s="360">
        <v>42828</v>
      </c>
      <c r="L675" s="56" t="s">
        <v>1114</v>
      </c>
      <c r="M675" s="11"/>
    </row>
    <row r="676" spans="1:13" ht="38.25">
      <c r="A676" s="12"/>
      <c r="B676" s="22">
        <v>28</v>
      </c>
      <c r="C676" s="8" t="s">
        <v>1115</v>
      </c>
      <c r="D676" s="56" t="s">
        <v>1116</v>
      </c>
      <c r="E676" s="56" t="s">
        <v>1117</v>
      </c>
      <c r="F676" s="56" t="s">
        <v>1118</v>
      </c>
      <c r="G676" s="56" t="s">
        <v>5437</v>
      </c>
      <c r="H676" s="56" t="s">
        <v>5145</v>
      </c>
      <c r="I676" s="350"/>
      <c r="J676" s="56"/>
      <c r="K676" s="360">
        <v>43021</v>
      </c>
      <c r="L676" s="56" t="s">
        <v>1119</v>
      </c>
      <c r="M676" s="11"/>
    </row>
    <row r="677" spans="1:13" ht="38.25">
      <c r="A677" s="12"/>
      <c r="B677" s="22">
        <v>29</v>
      </c>
      <c r="C677" s="8" t="s">
        <v>1149</v>
      </c>
      <c r="D677" s="56" t="s">
        <v>1150</v>
      </c>
      <c r="E677" s="56" t="s">
        <v>1151</v>
      </c>
      <c r="F677" s="56" t="s">
        <v>1152</v>
      </c>
      <c r="G677" s="56" t="s">
        <v>5438</v>
      </c>
      <c r="H677" s="56" t="s">
        <v>5145</v>
      </c>
      <c r="I677" s="350"/>
      <c r="J677" s="56"/>
      <c r="K677" s="360">
        <v>43159</v>
      </c>
      <c r="L677" s="56" t="s">
        <v>1153</v>
      </c>
      <c r="M677" s="11"/>
    </row>
    <row r="678" spans="1:13" ht="38.25">
      <c r="A678" s="12"/>
      <c r="B678" s="22">
        <v>30</v>
      </c>
      <c r="C678" s="8" t="s">
        <v>1154</v>
      </c>
      <c r="D678" s="56" t="s">
        <v>1155</v>
      </c>
      <c r="E678" s="56" t="s">
        <v>1156</v>
      </c>
      <c r="F678" s="56" t="s">
        <v>1157</v>
      </c>
      <c r="G678" s="56" t="s">
        <v>5439</v>
      </c>
      <c r="H678" s="56" t="s">
        <v>5145</v>
      </c>
      <c r="I678" s="350"/>
      <c r="J678" s="56"/>
      <c r="K678" s="360">
        <v>43186</v>
      </c>
      <c r="L678" s="56" t="s">
        <v>1158</v>
      </c>
      <c r="M678" s="11"/>
    </row>
    <row r="679" spans="1:13" ht="51">
      <c r="A679" s="12"/>
      <c r="B679" s="22">
        <v>31</v>
      </c>
      <c r="C679" s="8" t="s">
        <v>977</v>
      </c>
      <c r="D679" s="56" t="s">
        <v>1185</v>
      </c>
      <c r="E679" s="56" t="s">
        <v>1186</v>
      </c>
      <c r="F679" s="56" t="s">
        <v>1187</v>
      </c>
      <c r="G679" s="56" t="s">
        <v>4838</v>
      </c>
      <c r="H679" s="56" t="s">
        <v>5145</v>
      </c>
      <c r="I679" s="350"/>
      <c r="J679" s="56"/>
      <c r="K679" s="360">
        <v>43019</v>
      </c>
      <c r="L679" s="56" t="s">
        <v>1188</v>
      </c>
      <c r="M679" s="11"/>
    </row>
    <row r="680" spans="1:13" ht="38.25">
      <c r="A680" s="12"/>
      <c r="B680" s="22">
        <v>32</v>
      </c>
      <c r="C680" s="8" t="s">
        <v>1194</v>
      </c>
      <c r="D680" s="56" t="s">
        <v>1195</v>
      </c>
      <c r="E680" s="56" t="s">
        <v>1196</v>
      </c>
      <c r="F680" s="56" t="s">
        <v>1197</v>
      </c>
      <c r="G680" s="56" t="s">
        <v>1198</v>
      </c>
      <c r="H680" s="56" t="s">
        <v>5145</v>
      </c>
      <c r="I680" s="350"/>
      <c r="J680" s="56"/>
      <c r="K680" s="360">
        <v>43186</v>
      </c>
      <c r="L680" s="56" t="s">
        <v>1199</v>
      </c>
      <c r="M680" s="11"/>
    </row>
    <row r="681" spans="1:13" ht="38.25">
      <c r="A681" s="12"/>
      <c r="B681" s="22">
        <v>33</v>
      </c>
      <c r="C681" s="8" t="s">
        <v>1200</v>
      </c>
      <c r="D681" s="56" t="s">
        <v>1201</v>
      </c>
      <c r="E681" s="56" t="s">
        <v>1202</v>
      </c>
      <c r="F681" s="56" t="s">
        <v>1203</v>
      </c>
      <c r="G681" s="56" t="s">
        <v>1204</v>
      </c>
      <c r="H681" s="56" t="s">
        <v>5145</v>
      </c>
      <c r="I681" s="350"/>
      <c r="J681" s="56"/>
      <c r="K681" s="360">
        <v>42999</v>
      </c>
      <c r="L681" s="56" t="s">
        <v>1205</v>
      </c>
      <c r="M681" s="11"/>
    </row>
    <row r="682" spans="1:13" ht="38.25">
      <c r="A682" s="12"/>
      <c r="B682" s="22">
        <v>34</v>
      </c>
      <c r="C682" s="8" t="s">
        <v>4398</v>
      </c>
      <c r="D682" s="56" t="s">
        <v>4399</v>
      </c>
      <c r="E682" s="56" t="s">
        <v>4400</v>
      </c>
      <c r="F682" s="56" t="s">
        <v>4401</v>
      </c>
      <c r="G682" s="56" t="s">
        <v>4839</v>
      </c>
      <c r="H682" s="56" t="s">
        <v>5145</v>
      </c>
      <c r="I682" s="350"/>
      <c r="J682" s="56"/>
      <c r="K682" s="360">
        <v>43154</v>
      </c>
      <c r="L682" s="56" t="s">
        <v>4407</v>
      </c>
      <c r="M682" s="11"/>
    </row>
    <row r="683" spans="1:13" ht="38.25">
      <c r="A683" s="12"/>
      <c r="B683" s="22">
        <v>35</v>
      </c>
      <c r="C683" s="8" t="s">
        <v>1206</v>
      </c>
      <c r="D683" s="56" t="s">
        <v>1207</v>
      </c>
      <c r="E683" s="56" t="s">
        <v>1208</v>
      </c>
      <c r="F683" s="56" t="s">
        <v>4402</v>
      </c>
      <c r="G683" s="56" t="s">
        <v>4403</v>
      </c>
      <c r="H683" s="56" t="s">
        <v>5145</v>
      </c>
      <c r="I683" s="350"/>
      <c r="J683" s="56"/>
      <c r="K683" s="360">
        <v>43158</v>
      </c>
      <c r="L683" s="56" t="s">
        <v>1209</v>
      </c>
      <c r="M683" s="11"/>
    </row>
    <row r="684" spans="1:13" ht="63.75">
      <c r="A684" s="12"/>
      <c r="B684" s="22">
        <v>36</v>
      </c>
      <c r="C684" s="352" t="s">
        <v>4840</v>
      </c>
      <c r="D684" s="361" t="s">
        <v>1101</v>
      </c>
      <c r="E684" s="361" t="s">
        <v>4841</v>
      </c>
      <c r="F684" s="361" t="s">
        <v>4842</v>
      </c>
      <c r="G684" s="361" t="s">
        <v>4843</v>
      </c>
      <c r="H684" s="361" t="s">
        <v>5145</v>
      </c>
      <c r="I684" s="362"/>
      <c r="J684" s="361"/>
      <c r="K684" s="363">
        <v>43087</v>
      </c>
      <c r="L684" s="361" t="s">
        <v>4848</v>
      </c>
      <c r="M684" s="11"/>
    </row>
    <row r="685" spans="1:13" ht="38.25">
      <c r="A685" s="12"/>
      <c r="B685" s="22">
        <v>37</v>
      </c>
      <c r="C685" s="8" t="s">
        <v>5443</v>
      </c>
      <c r="D685" s="56" t="s">
        <v>5444</v>
      </c>
      <c r="E685" s="56" t="s">
        <v>5445</v>
      </c>
      <c r="F685" s="56" t="s">
        <v>5446</v>
      </c>
      <c r="G685" s="56" t="s">
        <v>5447</v>
      </c>
      <c r="H685" s="56" t="s">
        <v>5145</v>
      </c>
      <c r="I685" s="350"/>
      <c r="J685" s="56"/>
      <c r="K685" s="364">
        <v>43082</v>
      </c>
      <c r="L685" s="56" t="s">
        <v>5448</v>
      </c>
      <c r="M685" s="11"/>
    </row>
    <row r="686" spans="1:13" ht="38.25">
      <c r="A686" s="12"/>
      <c r="B686" s="22">
        <v>38</v>
      </c>
      <c r="C686" s="352" t="s">
        <v>5449</v>
      </c>
      <c r="D686" s="361" t="s">
        <v>5450</v>
      </c>
      <c r="E686" s="361" t="s">
        <v>5445</v>
      </c>
      <c r="F686" s="361" t="s">
        <v>5451</v>
      </c>
      <c r="G686" s="361" t="s">
        <v>5452</v>
      </c>
      <c r="H686" s="361" t="s">
        <v>5145</v>
      </c>
      <c r="I686" s="361"/>
      <c r="J686" s="361"/>
      <c r="K686" s="363">
        <v>43185</v>
      </c>
      <c r="L686" s="361" t="s">
        <v>5453</v>
      </c>
      <c r="M686" s="11"/>
    </row>
    <row r="687" spans="1:13" ht="38.25">
      <c r="A687" s="12"/>
      <c r="B687" s="22">
        <v>39</v>
      </c>
      <c r="C687" s="8" t="s">
        <v>5454</v>
      </c>
      <c r="D687" s="56" t="s">
        <v>5455</v>
      </c>
      <c r="E687" s="56" t="s">
        <v>5456</v>
      </c>
      <c r="F687" s="56" t="s">
        <v>5457</v>
      </c>
      <c r="G687" s="56" t="s">
        <v>5458</v>
      </c>
      <c r="H687" s="56" t="s">
        <v>5145</v>
      </c>
      <c r="I687" s="56"/>
      <c r="J687" s="56"/>
      <c r="K687" s="364">
        <v>43181</v>
      </c>
      <c r="L687" s="56" t="s">
        <v>5459</v>
      </c>
      <c r="M687" s="11"/>
    </row>
    <row r="688" spans="1:13" ht="38.25">
      <c r="A688" s="12"/>
      <c r="B688" s="22">
        <v>40</v>
      </c>
      <c r="C688" s="8" t="s">
        <v>48</v>
      </c>
      <c r="D688" s="56" t="s">
        <v>5460</v>
      </c>
      <c r="E688" s="56" t="s">
        <v>5461</v>
      </c>
      <c r="F688" s="56" t="s">
        <v>5462</v>
      </c>
      <c r="G688" s="56" t="s">
        <v>5463</v>
      </c>
      <c r="H688" s="56" t="s">
        <v>5145</v>
      </c>
      <c r="I688" s="56"/>
      <c r="J688" s="56"/>
      <c r="K688" s="364">
        <v>43185</v>
      </c>
      <c r="L688" s="56" t="s">
        <v>5464</v>
      </c>
      <c r="M688" s="11"/>
    </row>
    <row r="689" spans="1:13" ht="38.25">
      <c r="A689" s="12"/>
      <c r="B689" s="22">
        <v>41</v>
      </c>
      <c r="C689" s="8" t="s">
        <v>197</v>
      </c>
      <c r="D689" s="56" t="s">
        <v>1024</v>
      </c>
      <c r="E689" s="56" t="s">
        <v>5465</v>
      </c>
      <c r="F689" s="56" t="s">
        <v>5466</v>
      </c>
      <c r="G689" s="56" t="s">
        <v>5467</v>
      </c>
      <c r="H689" s="56" t="s">
        <v>5145</v>
      </c>
      <c r="I689" s="56"/>
      <c r="J689" s="56"/>
      <c r="K689" s="364">
        <v>43105</v>
      </c>
      <c r="L689" s="56" t="s">
        <v>5660</v>
      </c>
      <c r="M689" s="11"/>
    </row>
    <row r="690" spans="1:13" ht="38.25">
      <c r="A690" s="12"/>
      <c r="B690" s="22">
        <v>42</v>
      </c>
      <c r="C690" s="8" t="s">
        <v>5468</v>
      </c>
      <c r="D690" s="56" t="s">
        <v>5469</v>
      </c>
      <c r="E690" s="56" t="s">
        <v>5470</v>
      </c>
      <c r="F690" s="56" t="s">
        <v>5471</v>
      </c>
      <c r="G690" s="56" t="s">
        <v>5472</v>
      </c>
      <c r="H690" s="56" t="s">
        <v>5145</v>
      </c>
      <c r="I690" s="56"/>
      <c r="J690" s="56"/>
      <c r="K690" s="364">
        <v>43038</v>
      </c>
      <c r="L690" s="56" t="s">
        <v>5473</v>
      </c>
      <c r="M690" s="11"/>
    </row>
    <row r="691" spans="1:13" ht="38.25">
      <c r="A691" s="12"/>
      <c r="B691" s="22">
        <v>43</v>
      </c>
      <c r="C691" s="8" t="s">
        <v>5474</v>
      </c>
      <c r="D691" s="56" t="s">
        <v>5475</v>
      </c>
      <c r="E691" s="56" t="s">
        <v>5476</v>
      </c>
      <c r="F691" s="56" t="s">
        <v>5477</v>
      </c>
      <c r="G691" s="56" t="s">
        <v>5478</v>
      </c>
      <c r="H691" s="56" t="s">
        <v>5145</v>
      </c>
      <c r="I691" s="56"/>
      <c r="J691" s="56"/>
      <c r="K691" s="364">
        <v>43186</v>
      </c>
      <c r="L691" s="56" t="s">
        <v>5484</v>
      </c>
      <c r="M691" s="11"/>
    </row>
    <row r="692" spans="1:13" ht="38.25">
      <c r="A692" s="12"/>
      <c r="B692" s="22">
        <v>44</v>
      </c>
      <c r="C692" s="353" t="s">
        <v>5480</v>
      </c>
      <c r="D692" s="365" t="s">
        <v>5481</v>
      </c>
      <c r="E692" s="365" t="s">
        <v>5661</v>
      </c>
      <c r="F692" s="365" t="s">
        <v>5482</v>
      </c>
      <c r="G692" s="365" t="s">
        <v>5483</v>
      </c>
      <c r="H692" s="365" t="s">
        <v>5145</v>
      </c>
      <c r="I692" s="365"/>
      <c r="J692" s="365"/>
      <c r="K692" s="366">
        <v>43041</v>
      </c>
      <c r="L692" s="365" t="s">
        <v>5479</v>
      </c>
      <c r="M692" s="11"/>
    </row>
    <row r="693" spans="1:13" ht="38.25">
      <c r="A693" s="12"/>
      <c r="B693" s="22">
        <v>45</v>
      </c>
      <c r="C693" s="352" t="s">
        <v>5662</v>
      </c>
      <c r="D693" s="361" t="s">
        <v>5663</v>
      </c>
      <c r="E693" s="361" t="s">
        <v>5664</v>
      </c>
      <c r="F693" s="361" t="s">
        <v>5665</v>
      </c>
      <c r="G693" s="361" t="s">
        <v>5666</v>
      </c>
      <c r="H693" s="361" t="s">
        <v>5145</v>
      </c>
      <c r="I693" s="361"/>
      <c r="J693" s="361"/>
      <c r="K693" s="363">
        <v>43070</v>
      </c>
      <c r="L693" s="367" t="s">
        <v>5667</v>
      </c>
      <c r="M693" s="11"/>
    </row>
    <row r="694" spans="1:13" ht="38.25">
      <c r="A694" s="12"/>
      <c r="B694" s="22">
        <v>46</v>
      </c>
      <c r="C694" s="8" t="s">
        <v>5474</v>
      </c>
      <c r="D694" s="56" t="s">
        <v>5674</v>
      </c>
      <c r="E694" s="56" t="s">
        <v>5476</v>
      </c>
      <c r="F694" s="56" t="s">
        <v>5675</v>
      </c>
      <c r="G694" s="56" t="s">
        <v>5676</v>
      </c>
      <c r="H694" s="56" t="s">
        <v>5145</v>
      </c>
      <c r="I694" s="350"/>
      <c r="J694" s="56"/>
      <c r="K694" s="364">
        <v>43186</v>
      </c>
      <c r="L694" s="56" t="s">
        <v>5677</v>
      </c>
      <c r="M694" s="11"/>
    </row>
    <row r="695" spans="1:13" ht="38.25">
      <c r="A695" s="12"/>
      <c r="B695" s="22">
        <v>47</v>
      </c>
      <c r="C695" s="8" t="s">
        <v>6050</v>
      </c>
      <c r="D695" s="56" t="s">
        <v>6051</v>
      </c>
      <c r="E695" s="56" t="s">
        <v>6052</v>
      </c>
      <c r="F695" s="56" t="s">
        <v>6053</v>
      </c>
      <c r="G695" s="56" t="s">
        <v>793</v>
      </c>
      <c r="H695" s="56" t="s">
        <v>5145</v>
      </c>
      <c r="I695" s="56"/>
      <c r="J695" s="56"/>
      <c r="K695" s="364">
        <v>42881</v>
      </c>
      <c r="L695" s="56" t="s">
        <v>7110</v>
      </c>
      <c r="M695" s="11"/>
    </row>
    <row r="696" spans="1:13" ht="51">
      <c r="A696" s="12"/>
      <c r="B696" s="22">
        <v>48</v>
      </c>
      <c r="C696" s="8" t="s">
        <v>2852</v>
      </c>
      <c r="D696" s="56" t="s">
        <v>7111</v>
      </c>
      <c r="E696" s="56" t="s">
        <v>7112</v>
      </c>
      <c r="F696" s="56" t="s">
        <v>7113</v>
      </c>
      <c r="G696" s="56" t="s">
        <v>7114</v>
      </c>
      <c r="H696" s="56" t="s">
        <v>5145</v>
      </c>
      <c r="I696" s="56"/>
      <c r="J696" s="56"/>
      <c r="K696" s="364">
        <v>43042</v>
      </c>
      <c r="L696" s="56" t="s">
        <v>7115</v>
      </c>
      <c r="M696" s="11"/>
    </row>
    <row r="697" spans="1:13" ht="38.25">
      <c r="A697" s="12"/>
      <c r="B697" s="22">
        <v>49</v>
      </c>
      <c r="C697" s="8" t="s">
        <v>1074</v>
      </c>
      <c r="D697" s="56" t="s">
        <v>7116</v>
      </c>
      <c r="E697" s="56" t="s">
        <v>7117</v>
      </c>
      <c r="F697" s="56" t="s">
        <v>7118</v>
      </c>
      <c r="G697" s="56" t="s">
        <v>1176</v>
      </c>
      <c r="H697" s="56" t="s">
        <v>5145</v>
      </c>
      <c r="I697" s="56"/>
      <c r="J697" s="56"/>
      <c r="K697" s="364">
        <v>43126</v>
      </c>
      <c r="L697" s="56" t="s">
        <v>7119</v>
      </c>
      <c r="M697" s="11"/>
    </row>
    <row r="698" spans="1:13" ht="51">
      <c r="A698" s="12"/>
      <c r="B698" s="22">
        <v>50</v>
      </c>
      <c r="C698" s="352" t="s">
        <v>7120</v>
      </c>
      <c r="D698" s="361" t="s">
        <v>7121</v>
      </c>
      <c r="E698" s="361" t="s">
        <v>7122</v>
      </c>
      <c r="F698" s="361" t="s">
        <v>7123</v>
      </c>
      <c r="G698" s="361" t="s">
        <v>8050</v>
      </c>
      <c r="H698" s="361" t="s">
        <v>5145</v>
      </c>
      <c r="I698" s="361"/>
      <c r="J698" s="361"/>
      <c r="K698" s="363">
        <v>43136</v>
      </c>
      <c r="L698" s="361" t="s">
        <v>7124</v>
      </c>
      <c r="M698" s="12"/>
    </row>
    <row r="699" spans="1:13" ht="38.25">
      <c r="A699" s="12"/>
      <c r="B699" s="22">
        <v>51</v>
      </c>
      <c r="C699" s="352" t="s">
        <v>7125</v>
      </c>
      <c r="D699" s="361" t="s">
        <v>1155</v>
      </c>
      <c r="E699" s="361" t="s">
        <v>7126</v>
      </c>
      <c r="F699" s="361" t="s">
        <v>7127</v>
      </c>
      <c r="G699" s="361" t="s">
        <v>7128</v>
      </c>
      <c r="H699" s="361" t="s">
        <v>5145</v>
      </c>
      <c r="I699" s="361"/>
      <c r="J699" s="361"/>
      <c r="K699" s="363" t="s">
        <v>7129</v>
      </c>
      <c r="L699" s="361" t="s">
        <v>7130</v>
      </c>
      <c r="M699" s="12"/>
    </row>
    <row r="700" spans="1:13" ht="38.25">
      <c r="A700" s="12"/>
      <c r="B700" s="22">
        <v>52</v>
      </c>
      <c r="C700" s="8" t="s">
        <v>164</v>
      </c>
      <c r="D700" s="56" t="s">
        <v>7684</v>
      </c>
      <c r="E700" s="56" t="s">
        <v>7685</v>
      </c>
      <c r="F700" s="56" t="s">
        <v>7686</v>
      </c>
      <c r="G700" s="56" t="s">
        <v>7687</v>
      </c>
      <c r="H700" s="56" t="s">
        <v>5145</v>
      </c>
      <c r="I700" s="56"/>
      <c r="J700" s="56"/>
      <c r="K700" s="364" t="s">
        <v>7688</v>
      </c>
      <c r="L700" s="56" t="s">
        <v>7689</v>
      </c>
      <c r="M700" s="12"/>
    </row>
    <row r="701" spans="1:13" ht="38.25">
      <c r="A701" s="12"/>
      <c r="B701" s="22">
        <v>53</v>
      </c>
      <c r="C701" s="8" t="s">
        <v>8051</v>
      </c>
      <c r="D701" s="56" t="s">
        <v>8052</v>
      </c>
      <c r="E701" s="56" t="s">
        <v>8053</v>
      </c>
      <c r="F701" s="56" t="s">
        <v>8054</v>
      </c>
      <c r="G701" s="56" t="s">
        <v>8055</v>
      </c>
      <c r="H701" s="56" t="s">
        <v>5145</v>
      </c>
      <c r="I701" s="56"/>
      <c r="J701" s="56"/>
      <c r="K701" s="364">
        <v>43032</v>
      </c>
      <c r="L701" s="56" t="s">
        <v>8056</v>
      </c>
      <c r="M701" s="12"/>
    </row>
    <row r="702" spans="1:13" ht="51">
      <c r="A702" s="12"/>
      <c r="B702" s="22">
        <v>54</v>
      </c>
      <c r="C702" s="8" t="s">
        <v>8393</v>
      </c>
      <c r="D702" s="56" t="s">
        <v>8394</v>
      </c>
      <c r="E702" s="56" t="s">
        <v>8395</v>
      </c>
      <c r="F702" s="56" t="s">
        <v>8396</v>
      </c>
      <c r="G702" s="56" t="s">
        <v>5658</v>
      </c>
      <c r="H702" s="56" t="s">
        <v>5145</v>
      </c>
      <c r="I702" s="56"/>
      <c r="J702" s="56"/>
      <c r="K702" s="72">
        <v>43038</v>
      </c>
      <c r="L702" s="56" t="s">
        <v>8397</v>
      </c>
      <c r="M702" s="12"/>
    </row>
    <row r="703" spans="1:13" ht="51">
      <c r="A703" s="12"/>
      <c r="B703" s="22">
        <v>55</v>
      </c>
      <c r="C703" s="8" t="s">
        <v>8398</v>
      </c>
      <c r="D703" s="56" t="s">
        <v>8399</v>
      </c>
      <c r="E703" s="56" t="s">
        <v>8400</v>
      </c>
      <c r="F703" s="56" t="s">
        <v>8401</v>
      </c>
      <c r="G703" s="56" t="s">
        <v>8402</v>
      </c>
      <c r="H703" s="56" t="s">
        <v>5145</v>
      </c>
      <c r="I703" s="56"/>
      <c r="J703" s="56"/>
      <c r="K703" s="72">
        <v>43082</v>
      </c>
      <c r="L703" s="56" t="s">
        <v>8403</v>
      </c>
      <c r="M703" s="12"/>
    </row>
    <row r="704" spans="1:13" ht="51">
      <c r="A704" s="12"/>
      <c r="B704" s="22">
        <v>56</v>
      </c>
      <c r="C704" s="8" t="s">
        <v>8404</v>
      </c>
      <c r="D704" s="56" t="s">
        <v>8405</v>
      </c>
      <c r="E704" s="56" t="s">
        <v>8406</v>
      </c>
      <c r="F704" s="56" t="s">
        <v>8407</v>
      </c>
      <c r="G704" s="56" t="s">
        <v>8408</v>
      </c>
      <c r="H704" s="56" t="s">
        <v>5145</v>
      </c>
      <c r="I704" s="56"/>
      <c r="J704" s="56"/>
      <c r="K704" s="72">
        <v>43077</v>
      </c>
      <c r="L704" s="56" t="s">
        <v>8409</v>
      </c>
      <c r="M704" s="12"/>
    </row>
    <row r="705" spans="1:13" ht="38.25">
      <c r="A705" s="12"/>
      <c r="B705" s="22">
        <v>57</v>
      </c>
      <c r="C705" s="352" t="s">
        <v>8410</v>
      </c>
      <c r="D705" s="361" t="s">
        <v>8411</v>
      </c>
      <c r="E705" s="361" t="s">
        <v>8412</v>
      </c>
      <c r="F705" s="361" t="s">
        <v>8413</v>
      </c>
      <c r="G705" s="361" t="s">
        <v>8414</v>
      </c>
      <c r="H705" s="361" t="s">
        <v>5145</v>
      </c>
      <c r="I705" s="361"/>
      <c r="J705" s="361"/>
      <c r="K705" s="367">
        <v>43082</v>
      </c>
      <c r="L705" s="361" t="s">
        <v>8415</v>
      </c>
      <c r="M705" s="12"/>
    </row>
    <row r="706" spans="1:13" ht="38.25">
      <c r="A706" s="12"/>
      <c r="B706" s="22">
        <v>58</v>
      </c>
      <c r="C706" s="8" t="s">
        <v>8620</v>
      </c>
      <c r="D706" s="56" t="s">
        <v>8621</v>
      </c>
      <c r="E706" s="56" t="s">
        <v>8622</v>
      </c>
      <c r="F706" s="56" t="s">
        <v>8623</v>
      </c>
      <c r="G706" s="56" t="s">
        <v>8624</v>
      </c>
      <c r="H706" s="56" t="s">
        <v>5145</v>
      </c>
      <c r="I706" s="56"/>
      <c r="J706" s="56"/>
      <c r="K706" s="72">
        <v>43131</v>
      </c>
      <c r="L706" s="56" t="s">
        <v>8625</v>
      </c>
      <c r="M706" s="12"/>
    </row>
    <row r="707" spans="1:13" ht="63.75">
      <c r="A707" s="12"/>
      <c r="B707" s="22">
        <v>59</v>
      </c>
      <c r="C707" s="8" t="s">
        <v>8626</v>
      </c>
      <c r="D707" s="56" t="s">
        <v>8627</v>
      </c>
      <c r="E707" s="56" t="s">
        <v>8628</v>
      </c>
      <c r="F707" s="56" t="s">
        <v>8629</v>
      </c>
      <c r="G707" s="56" t="s">
        <v>8630</v>
      </c>
      <c r="H707" s="56" t="s">
        <v>5145</v>
      </c>
      <c r="I707" s="56"/>
      <c r="J707" s="56"/>
      <c r="K707" s="72">
        <v>43158</v>
      </c>
      <c r="L707" s="56" t="s">
        <v>8631</v>
      </c>
      <c r="M707" s="12"/>
    </row>
    <row r="708" spans="1:13" ht="38.25">
      <c r="A708" s="12"/>
      <c r="B708" s="22">
        <v>60</v>
      </c>
      <c r="C708" s="8" t="s">
        <v>5449</v>
      </c>
      <c r="D708" s="56" t="s">
        <v>5450</v>
      </c>
      <c r="E708" s="56" t="s">
        <v>8632</v>
      </c>
      <c r="F708" s="56" t="s">
        <v>8633</v>
      </c>
      <c r="G708" s="56" t="s">
        <v>8634</v>
      </c>
      <c r="H708" s="56" t="s">
        <v>5145</v>
      </c>
      <c r="I708" s="56"/>
      <c r="J708" s="56"/>
      <c r="K708" s="72">
        <v>43185</v>
      </c>
      <c r="L708" s="72">
        <v>43187</v>
      </c>
      <c r="M708" s="12"/>
    </row>
    <row r="709" spans="1:13" ht="25.5">
      <c r="A709" s="12"/>
      <c r="B709" s="22">
        <v>61</v>
      </c>
      <c r="C709" s="354" t="s">
        <v>823</v>
      </c>
      <c r="D709" s="350" t="s">
        <v>824</v>
      </c>
      <c r="E709" s="350" t="s">
        <v>825</v>
      </c>
      <c r="F709" s="350" t="s">
        <v>826</v>
      </c>
      <c r="G709" s="350" t="s">
        <v>793</v>
      </c>
      <c r="H709" s="358" t="s">
        <v>5145</v>
      </c>
      <c r="I709" s="358"/>
      <c r="J709" s="358"/>
      <c r="K709" s="349">
        <v>43018</v>
      </c>
      <c r="L709" s="350" t="s">
        <v>827</v>
      </c>
      <c r="M709" s="12"/>
    </row>
    <row r="710" spans="1:13" ht="25.5">
      <c r="A710" s="12"/>
      <c r="B710" s="22">
        <v>62</v>
      </c>
      <c r="C710" s="354" t="s">
        <v>828</v>
      </c>
      <c r="D710" s="350" t="s">
        <v>829</v>
      </c>
      <c r="E710" s="350" t="s">
        <v>830</v>
      </c>
      <c r="F710" s="350" t="s">
        <v>831</v>
      </c>
      <c r="G710" s="350" t="s">
        <v>793</v>
      </c>
      <c r="H710" s="358" t="s">
        <v>5145</v>
      </c>
      <c r="I710" s="358"/>
      <c r="J710" s="358"/>
      <c r="K710" s="349">
        <v>43087</v>
      </c>
      <c r="L710" s="350" t="s">
        <v>832</v>
      </c>
      <c r="M710" s="12"/>
    </row>
    <row r="711" spans="1:13" ht="25.5">
      <c r="A711" s="12"/>
      <c r="B711" s="22">
        <v>63</v>
      </c>
      <c r="C711" s="354" t="s">
        <v>833</v>
      </c>
      <c r="D711" s="350" t="s">
        <v>834</v>
      </c>
      <c r="E711" s="350" t="s">
        <v>835</v>
      </c>
      <c r="F711" s="350" t="s">
        <v>836</v>
      </c>
      <c r="G711" s="350" t="s">
        <v>837</v>
      </c>
      <c r="H711" s="358" t="s">
        <v>5145</v>
      </c>
      <c r="I711" s="358"/>
      <c r="J711" s="358"/>
      <c r="K711" s="349">
        <v>42982</v>
      </c>
      <c r="L711" s="350" t="s">
        <v>838</v>
      </c>
      <c r="M711" s="12"/>
    </row>
    <row r="712" spans="1:13" ht="25.5">
      <c r="A712" s="12"/>
      <c r="B712" s="22">
        <v>64</v>
      </c>
      <c r="C712" s="354" t="s">
        <v>839</v>
      </c>
      <c r="D712" s="350" t="s">
        <v>840</v>
      </c>
      <c r="E712" s="350" t="s">
        <v>841</v>
      </c>
      <c r="F712" s="350" t="s">
        <v>842</v>
      </c>
      <c r="G712" s="350" t="s">
        <v>843</v>
      </c>
      <c r="H712" s="358" t="s">
        <v>5145</v>
      </c>
      <c r="I712" s="358"/>
      <c r="J712" s="358"/>
      <c r="K712" s="349">
        <v>42984</v>
      </c>
      <c r="L712" s="350" t="s">
        <v>844</v>
      </c>
      <c r="M712" s="12"/>
    </row>
    <row r="713" spans="1:13" ht="25.5">
      <c r="A713" s="12"/>
      <c r="B713" s="22">
        <v>65</v>
      </c>
      <c r="C713" s="354" t="s">
        <v>845</v>
      </c>
      <c r="D713" s="350" t="s">
        <v>840</v>
      </c>
      <c r="E713" s="350" t="s">
        <v>846</v>
      </c>
      <c r="F713" s="350" t="s">
        <v>847</v>
      </c>
      <c r="G713" s="350" t="s">
        <v>848</v>
      </c>
      <c r="H713" s="358" t="s">
        <v>5145</v>
      </c>
      <c r="I713" s="358"/>
      <c r="J713" s="358"/>
      <c r="K713" s="349">
        <v>42984</v>
      </c>
      <c r="L713" s="350" t="s">
        <v>849</v>
      </c>
      <c r="M713" s="12"/>
    </row>
    <row r="714" spans="1:13" ht="25.5">
      <c r="A714" s="12"/>
      <c r="B714" s="22">
        <v>66</v>
      </c>
      <c r="C714" s="354" t="s">
        <v>850</v>
      </c>
      <c r="D714" s="350" t="s">
        <v>840</v>
      </c>
      <c r="E714" s="350" t="s">
        <v>851</v>
      </c>
      <c r="F714" s="350" t="s">
        <v>852</v>
      </c>
      <c r="G714" s="350" t="s">
        <v>216</v>
      </c>
      <c r="H714" s="358" t="s">
        <v>5145</v>
      </c>
      <c r="I714" s="358"/>
      <c r="J714" s="358"/>
      <c r="K714" s="349">
        <v>42984</v>
      </c>
      <c r="L714" s="350" t="s">
        <v>853</v>
      </c>
      <c r="M714" s="12"/>
    </row>
    <row r="715" spans="1:13" ht="25.5">
      <c r="A715" s="12"/>
      <c r="B715" s="22">
        <v>67</v>
      </c>
      <c r="C715" s="354" t="s">
        <v>856</v>
      </c>
      <c r="D715" s="350" t="s">
        <v>857</v>
      </c>
      <c r="E715" s="350" t="s">
        <v>858</v>
      </c>
      <c r="F715" s="350" t="s">
        <v>859</v>
      </c>
      <c r="G715" s="350" t="s">
        <v>216</v>
      </c>
      <c r="H715" s="358" t="s">
        <v>5145</v>
      </c>
      <c r="I715" s="359"/>
      <c r="J715" s="359"/>
      <c r="K715" s="349">
        <v>42984</v>
      </c>
      <c r="L715" s="350" t="s">
        <v>860</v>
      </c>
      <c r="M715" s="12"/>
    </row>
    <row r="716" spans="1:13" ht="25.5">
      <c r="A716" s="12"/>
      <c r="B716" s="22">
        <v>68</v>
      </c>
      <c r="C716" s="354" t="s">
        <v>861</v>
      </c>
      <c r="D716" s="350" t="s">
        <v>862</v>
      </c>
      <c r="E716" s="350" t="s">
        <v>863</v>
      </c>
      <c r="F716" s="350" t="s">
        <v>864</v>
      </c>
      <c r="G716" s="350" t="s">
        <v>236</v>
      </c>
      <c r="H716" s="358" t="s">
        <v>5145</v>
      </c>
      <c r="I716" s="348"/>
      <c r="J716" s="348"/>
      <c r="K716" s="349">
        <v>42984</v>
      </c>
      <c r="L716" s="350" t="s">
        <v>865</v>
      </c>
      <c r="M716" s="12"/>
    </row>
    <row r="717" spans="1:13" ht="25.5">
      <c r="A717" s="12"/>
      <c r="B717" s="22">
        <v>69</v>
      </c>
      <c r="C717" s="354" t="s">
        <v>866</v>
      </c>
      <c r="D717" s="350" t="s">
        <v>854</v>
      </c>
      <c r="E717" s="350" t="s">
        <v>867</v>
      </c>
      <c r="F717" s="350" t="s">
        <v>868</v>
      </c>
      <c r="G717" s="350" t="s">
        <v>793</v>
      </c>
      <c r="H717" s="358" t="s">
        <v>5145</v>
      </c>
      <c r="I717" s="348"/>
      <c r="J717" s="348"/>
      <c r="K717" s="349">
        <v>42984</v>
      </c>
      <c r="L717" s="350" t="s">
        <v>869</v>
      </c>
      <c r="M717" s="12"/>
    </row>
    <row r="718" spans="1:13" ht="25.5">
      <c r="A718" s="12"/>
      <c r="B718" s="22">
        <v>70</v>
      </c>
      <c r="C718" s="354" t="s">
        <v>871</v>
      </c>
      <c r="D718" s="350" t="s">
        <v>870</v>
      </c>
      <c r="E718" s="350" t="s">
        <v>872</v>
      </c>
      <c r="F718" s="350" t="s">
        <v>873</v>
      </c>
      <c r="G718" s="350" t="s">
        <v>793</v>
      </c>
      <c r="H718" s="358" t="s">
        <v>5145</v>
      </c>
      <c r="I718" s="348"/>
      <c r="J718" s="348"/>
      <c r="K718" s="349">
        <v>42984</v>
      </c>
      <c r="L718" s="350" t="s">
        <v>874</v>
      </c>
      <c r="M718" s="12"/>
    </row>
    <row r="719" spans="1:13" ht="25.5">
      <c r="A719" s="12"/>
      <c r="B719" s="22">
        <v>71</v>
      </c>
      <c r="C719" s="354" t="s">
        <v>875</v>
      </c>
      <c r="D719" s="350" t="s">
        <v>876</v>
      </c>
      <c r="E719" s="350" t="s">
        <v>877</v>
      </c>
      <c r="F719" s="350" t="s">
        <v>878</v>
      </c>
      <c r="G719" s="350" t="s">
        <v>793</v>
      </c>
      <c r="H719" s="358" t="s">
        <v>5145</v>
      </c>
      <c r="I719" s="348"/>
      <c r="J719" s="348"/>
      <c r="K719" s="349">
        <v>42984</v>
      </c>
      <c r="L719" s="350" t="s">
        <v>879</v>
      </c>
      <c r="M719" s="12"/>
    </row>
    <row r="720" spans="1:13" ht="25.5">
      <c r="A720" s="12"/>
      <c r="B720" s="22">
        <v>72</v>
      </c>
      <c r="C720" s="8" t="s">
        <v>880</v>
      </c>
      <c r="D720" s="56" t="s">
        <v>881</v>
      </c>
      <c r="E720" s="56" t="s">
        <v>882</v>
      </c>
      <c r="F720" s="56" t="s">
        <v>883</v>
      </c>
      <c r="G720" s="56" t="s">
        <v>5412</v>
      </c>
      <c r="H720" s="358" t="s">
        <v>5145</v>
      </c>
      <c r="I720" s="348"/>
      <c r="J720" s="348"/>
      <c r="K720" s="349">
        <v>42984</v>
      </c>
      <c r="L720" s="56" t="s">
        <v>5647</v>
      </c>
      <c r="M720" s="12"/>
    </row>
    <row r="721" spans="1:13" ht="25.5">
      <c r="A721" s="12"/>
      <c r="B721" s="22">
        <v>73</v>
      </c>
      <c r="C721" s="354" t="s">
        <v>884</v>
      </c>
      <c r="D721" s="350" t="s">
        <v>885</v>
      </c>
      <c r="E721" s="350" t="s">
        <v>886</v>
      </c>
      <c r="F721" s="350" t="s">
        <v>887</v>
      </c>
      <c r="G721" s="350" t="s">
        <v>888</v>
      </c>
      <c r="H721" s="358" t="s">
        <v>5145</v>
      </c>
      <c r="I721" s="348"/>
      <c r="J721" s="348"/>
      <c r="K721" s="349">
        <v>42989</v>
      </c>
      <c r="L721" s="350" t="s">
        <v>889</v>
      </c>
      <c r="M721" s="12"/>
    </row>
    <row r="722" spans="1:13" ht="25.5">
      <c r="A722" s="12"/>
      <c r="B722" s="22">
        <v>74</v>
      </c>
      <c r="C722" s="354" t="s">
        <v>890</v>
      </c>
      <c r="D722" s="350" t="s">
        <v>891</v>
      </c>
      <c r="E722" s="350" t="s">
        <v>892</v>
      </c>
      <c r="F722" s="350" t="s">
        <v>893</v>
      </c>
      <c r="G722" s="350" t="s">
        <v>894</v>
      </c>
      <c r="H722" s="358" t="s">
        <v>5145</v>
      </c>
      <c r="I722" s="348"/>
      <c r="J722" s="348"/>
      <c r="K722" s="349">
        <v>42989</v>
      </c>
      <c r="L722" s="350" t="s">
        <v>895</v>
      </c>
      <c r="M722" s="12"/>
    </row>
    <row r="723" spans="1:13" ht="25.5">
      <c r="A723" s="12"/>
      <c r="B723" s="22">
        <v>75</v>
      </c>
      <c r="C723" s="354" t="s">
        <v>896</v>
      </c>
      <c r="D723" s="350" t="s">
        <v>897</v>
      </c>
      <c r="E723" s="350" t="s">
        <v>898</v>
      </c>
      <c r="F723" s="350" t="s">
        <v>899</v>
      </c>
      <c r="G723" s="350" t="s">
        <v>793</v>
      </c>
      <c r="H723" s="358" t="s">
        <v>5145</v>
      </c>
      <c r="I723" s="348"/>
      <c r="J723" s="348"/>
      <c r="K723" s="349">
        <v>42989</v>
      </c>
      <c r="L723" s="350" t="s">
        <v>900</v>
      </c>
      <c r="M723" s="12"/>
    </row>
    <row r="724" spans="1:13" ht="25.5">
      <c r="A724" s="12"/>
      <c r="B724" s="22">
        <v>76</v>
      </c>
      <c r="C724" s="354" t="s">
        <v>901</v>
      </c>
      <c r="D724" s="350" t="s">
        <v>902</v>
      </c>
      <c r="E724" s="350" t="s">
        <v>903</v>
      </c>
      <c r="F724" s="350" t="s">
        <v>904</v>
      </c>
      <c r="G724" s="350" t="s">
        <v>905</v>
      </c>
      <c r="H724" s="358" t="s">
        <v>5145</v>
      </c>
      <c r="I724" s="348"/>
      <c r="J724" s="348"/>
      <c r="K724" s="349">
        <v>42989</v>
      </c>
      <c r="L724" s="350" t="s">
        <v>906</v>
      </c>
      <c r="M724" s="12"/>
    </row>
    <row r="725" spans="1:13" ht="25.5">
      <c r="A725" s="12"/>
      <c r="B725" s="22">
        <v>77</v>
      </c>
      <c r="C725" s="354" t="s">
        <v>907</v>
      </c>
      <c r="D725" s="350" t="s">
        <v>885</v>
      </c>
      <c r="E725" s="350" t="s">
        <v>903</v>
      </c>
      <c r="F725" s="350" t="s">
        <v>908</v>
      </c>
      <c r="G725" s="350" t="s">
        <v>909</v>
      </c>
      <c r="H725" s="358" t="s">
        <v>5145</v>
      </c>
      <c r="I725" s="348"/>
      <c r="J725" s="348"/>
      <c r="K725" s="349">
        <v>42989</v>
      </c>
      <c r="L725" s="350" t="s">
        <v>910</v>
      </c>
      <c r="M725" s="12"/>
    </row>
    <row r="726" spans="1:13" ht="25.5">
      <c r="A726" s="12"/>
      <c r="B726" s="22">
        <v>78</v>
      </c>
      <c r="C726" s="354" t="s">
        <v>911</v>
      </c>
      <c r="D726" s="350" t="s">
        <v>912</v>
      </c>
      <c r="E726" s="350" t="s">
        <v>913</v>
      </c>
      <c r="F726" s="350" t="s">
        <v>914</v>
      </c>
      <c r="G726" s="350" t="s">
        <v>5648</v>
      </c>
      <c r="H726" s="358" t="s">
        <v>5145</v>
      </c>
      <c r="I726" s="348"/>
      <c r="J726" s="348"/>
      <c r="K726" s="349">
        <v>42788</v>
      </c>
      <c r="L726" s="350" t="s">
        <v>5649</v>
      </c>
      <c r="M726" s="12"/>
    </row>
    <row r="727" spans="1:13" ht="25.5">
      <c r="A727" s="12"/>
      <c r="B727" s="22">
        <v>79</v>
      </c>
      <c r="C727" s="354" t="s">
        <v>915</v>
      </c>
      <c r="D727" s="350" t="s">
        <v>916</v>
      </c>
      <c r="E727" s="350" t="s">
        <v>917</v>
      </c>
      <c r="F727" s="350" t="s">
        <v>918</v>
      </c>
      <c r="G727" s="350" t="s">
        <v>919</v>
      </c>
      <c r="H727" s="358" t="s">
        <v>5145</v>
      </c>
      <c r="I727" s="348"/>
      <c r="J727" s="348"/>
      <c r="K727" s="349">
        <v>42991</v>
      </c>
      <c r="L727" s="350" t="s">
        <v>920</v>
      </c>
      <c r="M727" s="12"/>
    </row>
    <row r="728" spans="1:13" ht="25.5">
      <c r="A728" s="12"/>
      <c r="B728" s="22">
        <v>80</v>
      </c>
      <c r="C728" s="354" t="s">
        <v>921</v>
      </c>
      <c r="D728" s="350" t="s">
        <v>922</v>
      </c>
      <c r="E728" s="350" t="s">
        <v>923</v>
      </c>
      <c r="F728" s="350" t="s">
        <v>924</v>
      </c>
      <c r="G728" s="350" t="s">
        <v>925</v>
      </c>
      <c r="H728" s="358" t="s">
        <v>5145</v>
      </c>
      <c r="I728" s="348"/>
      <c r="J728" s="348"/>
      <c r="K728" s="349">
        <v>42991</v>
      </c>
      <c r="L728" s="350" t="s">
        <v>926</v>
      </c>
      <c r="M728" s="12"/>
    </row>
    <row r="729" spans="1:13" ht="25.5">
      <c r="A729" s="12"/>
      <c r="B729" s="22">
        <v>81</v>
      </c>
      <c r="C729" s="354" t="s">
        <v>927</v>
      </c>
      <c r="D729" s="350" t="s">
        <v>928</v>
      </c>
      <c r="E729" s="350" t="s">
        <v>929</v>
      </c>
      <c r="F729" s="350" t="s">
        <v>930</v>
      </c>
      <c r="G729" s="350" t="s">
        <v>931</v>
      </c>
      <c r="H729" s="358" t="s">
        <v>5145</v>
      </c>
      <c r="I729" s="348"/>
      <c r="J729" s="348"/>
      <c r="K729" s="349">
        <v>42991</v>
      </c>
      <c r="L729" s="350" t="s">
        <v>932</v>
      </c>
      <c r="M729" s="12"/>
    </row>
    <row r="730" spans="1:13" ht="25.5">
      <c r="A730" s="12"/>
      <c r="B730" s="22">
        <v>82</v>
      </c>
      <c r="C730" s="354" t="s">
        <v>933</v>
      </c>
      <c r="D730" s="350" t="s">
        <v>934</v>
      </c>
      <c r="E730" s="350" t="s">
        <v>935</v>
      </c>
      <c r="F730" s="350" t="s">
        <v>936</v>
      </c>
      <c r="G730" s="350" t="s">
        <v>855</v>
      </c>
      <c r="H730" s="358" t="s">
        <v>5145</v>
      </c>
      <c r="I730" s="348"/>
      <c r="J730" s="348"/>
      <c r="K730" s="349">
        <v>42991</v>
      </c>
      <c r="L730" s="350" t="s">
        <v>937</v>
      </c>
      <c r="M730" s="12"/>
    </row>
    <row r="731" spans="1:13" ht="25.5">
      <c r="A731" s="12"/>
      <c r="B731" s="22">
        <v>83</v>
      </c>
      <c r="C731" s="354" t="s">
        <v>938</v>
      </c>
      <c r="D731" s="350" t="s">
        <v>922</v>
      </c>
      <c r="E731" s="350" t="s">
        <v>939</v>
      </c>
      <c r="F731" s="350" t="s">
        <v>940</v>
      </c>
      <c r="G731" s="350" t="s">
        <v>941</v>
      </c>
      <c r="H731" s="358" t="s">
        <v>5145</v>
      </c>
      <c r="I731" s="348"/>
      <c r="J731" s="348"/>
      <c r="K731" s="349">
        <v>42991</v>
      </c>
      <c r="L731" s="350" t="s">
        <v>942</v>
      </c>
      <c r="M731" s="12"/>
    </row>
    <row r="732" spans="1:13" ht="25.5">
      <c r="A732" s="12"/>
      <c r="B732" s="22">
        <v>84</v>
      </c>
      <c r="C732" s="354" t="s">
        <v>943</v>
      </c>
      <c r="D732" s="350" t="s">
        <v>944</v>
      </c>
      <c r="E732" s="350" t="s">
        <v>939</v>
      </c>
      <c r="F732" s="350" t="s">
        <v>945</v>
      </c>
      <c r="G732" s="350" t="s">
        <v>6054</v>
      </c>
      <c r="H732" s="358" t="s">
        <v>5145</v>
      </c>
      <c r="I732" s="348"/>
      <c r="J732" s="348"/>
      <c r="K732" s="349">
        <v>42991</v>
      </c>
      <c r="L732" s="350" t="s">
        <v>6055</v>
      </c>
      <c r="M732" s="12"/>
    </row>
    <row r="733" spans="1:13" ht="25.5">
      <c r="A733" s="12"/>
      <c r="B733" s="22">
        <v>85</v>
      </c>
      <c r="C733" s="354" t="s">
        <v>946</v>
      </c>
      <c r="D733" s="350" t="s">
        <v>947</v>
      </c>
      <c r="E733" s="350" t="s">
        <v>948</v>
      </c>
      <c r="F733" s="350" t="s">
        <v>949</v>
      </c>
      <c r="G733" s="350" t="s">
        <v>950</v>
      </c>
      <c r="H733" s="358" t="s">
        <v>5145</v>
      </c>
      <c r="I733" s="348"/>
      <c r="J733" s="348"/>
      <c r="K733" s="349">
        <v>42993</v>
      </c>
      <c r="L733" s="350" t="s">
        <v>951</v>
      </c>
      <c r="M733" s="12"/>
    </row>
    <row r="734" spans="1:13" ht="25.5">
      <c r="A734" s="12"/>
      <c r="B734" s="22">
        <v>86</v>
      </c>
      <c r="C734" s="354" t="s">
        <v>952</v>
      </c>
      <c r="D734" s="350" t="s">
        <v>953</v>
      </c>
      <c r="E734" s="350" t="s">
        <v>954</v>
      </c>
      <c r="F734" s="350" t="s">
        <v>955</v>
      </c>
      <c r="G734" s="350" t="s">
        <v>793</v>
      </c>
      <c r="H734" s="358" t="s">
        <v>5145</v>
      </c>
      <c r="I734" s="348"/>
      <c r="J734" s="348"/>
      <c r="K734" s="349">
        <v>42993</v>
      </c>
      <c r="L734" s="350" t="s">
        <v>956</v>
      </c>
      <c r="M734" s="12"/>
    </row>
    <row r="735" spans="1:13" ht="25.5">
      <c r="A735" s="12"/>
      <c r="B735" s="22">
        <v>87</v>
      </c>
      <c r="C735" s="354" t="s">
        <v>957</v>
      </c>
      <c r="D735" s="350" t="s">
        <v>958</v>
      </c>
      <c r="E735" s="350" t="s">
        <v>959</v>
      </c>
      <c r="F735" s="350" t="s">
        <v>960</v>
      </c>
      <c r="G735" s="350" t="s">
        <v>236</v>
      </c>
      <c r="H735" s="358" t="s">
        <v>5145</v>
      </c>
      <c r="I735" s="348"/>
      <c r="J735" s="348"/>
      <c r="K735" s="349">
        <v>42993</v>
      </c>
      <c r="L735" s="350" t="s">
        <v>961</v>
      </c>
      <c r="M735" s="12"/>
    </row>
    <row r="736" spans="1:13" ht="25.5">
      <c r="A736" s="12"/>
      <c r="B736" s="22">
        <v>88</v>
      </c>
      <c r="C736" s="357" t="s">
        <v>962</v>
      </c>
      <c r="D736" s="362" t="s">
        <v>944</v>
      </c>
      <c r="E736" s="362" t="s">
        <v>963</v>
      </c>
      <c r="F736" s="362" t="s">
        <v>964</v>
      </c>
      <c r="G736" s="362" t="s">
        <v>965</v>
      </c>
      <c r="H736" s="358" t="s">
        <v>5145</v>
      </c>
      <c r="I736" s="348"/>
      <c r="J736" s="348"/>
      <c r="K736" s="349">
        <v>42993</v>
      </c>
      <c r="L736" s="362" t="s">
        <v>966</v>
      </c>
      <c r="M736" s="12"/>
    </row>
    <row r="737" spans="1:13" ht="25.5">
      <c r="A737" s="12"/>
      <c r="B737" s="22">
        <v>89</v>
      </c>
      <c r="C737" s="354" t="s">
        <v>938</v>
      </c>
      <c r="D737" s="350" t="s">
        <v>922</v>
      </c>
      <c r="E737" s="350" t="s">
        <v>967</v>
      </c>
      <c r="F737" s="350" t="s">
        <v>968</v>
      </c>
      <c r="G737" s="350" t="s">
        <v>969</v>
      </c>
      <c r="H737" s="358" t="s">
        <v>5145</v>
      </c>
      <c r="I737" s="348"/>
      <c r="J737" s="348"/>
      <c r="K737" s="349">
        <v>42993</v>
      </c>
      <c r="L737" s="350" t="s">
        <v>970</v>
      </c>
      <c r="M737" s="12"/>
    </row>
    <row r="738" spans="1:13" ht="25.5">
      <c r="A738" s="12"/>
      <c r="B738" s="22">
        <v>90</v>
      </c>
      <c r="C738" s="354" t="s">
        <v>971</v>
      </c>
      <c r="D738" s="350" t="s">
        <v>972</v>
      </c>
      <c r="E738" s="350" t="s">
        <v>973</v>
      </c>
      <c r="F738" s="350" t="s">
        <v>974</v>
      </c>
      <c r="G738" s="350" t="s">
        <v>975</v>
      </c>
      <c r="H738" s="358" t="s">
        <v>5145</v>
      </c>
      <c r="I738" s="348"/>
      <c r="J738" s="348"/>
      <c r="K738" s="349">
        <v>42993</v>
      </c>
      <c r="L738" s="350" t="s">
        <v>976</v>
      </c>
      <c r="M738" s="12"/>
    </row>
    <row r="739" spans="1:13" ht="25.5">
      <c r="A739" s="12"/>
      <c r="B739" s="22">
        <v>91</v>
      </c>
      <c r="C739" s="354" t="s">
        <v>4387</v>
      </c>
      <c r="D739" s="350" t="s">
        <v>4388</v>
      </c>
      <c r="E739" s="350" t="s">
        <v>4389</v>
      </c>
      <c r="F739" s="350" t="s">
        <v>4390</v>
      </c>
      <c r="G739" s="350" t="s">
        <v>4391</v>
      </c>
      <c r="H739" s="358" t="s">
        <v>5145</v>
      </c>
      <c r="I739" s="348"/>
      <c r="J739" s="348"/>
      <c r="K739" s="349">
        <v>43012</v>
      </c>
      <c r="L739" s="350" t="s">
        <v>4405</v>
      </c>
      <c r="M739" s="12"/>
    </row>
    <row r="740" spans="1:13" ht="25.5">
      <c r="A740" s="12"/>
      <c r="B740" s="22">
        <v>92</v>
      </c>
      <c r="C740" s="354" t="s">
        <v>823</v>
      </c>
      <c r="D740" s="350" t="s">
        <v>4392</v>
      </c>
      <c r="E740" s="350" t="s">
        <v>4393</v>
      </c>
      <c r="F740" s="350" t="s">
        <v>4394</v>
      </c>
      <c r="G740" s="350" t="s">
        <v>4395</v>
      </c>
      <c r="H740" s="358" t="s">
        <v>5145</v>
      </c>
      <c r="I740" s="348"/>
      <c r="J740" s="348"/>
      <c r="K740" s="349">
        <v>43018</v>
      </c>
      <c r="L740" s="350" t="s">
        <v>4406</v>
      </c>
      <c r="M740" s="12"/>
    </row>
    <row r="741" spans="1:13" ht="38.25">
      <c r="A741" s="12"/>
      <c r="B741" s="22">
        <v>93</v>
      </c>
      <c r="C741" s="8" t="s">
        <v>1120</v>
      </c>
      <c r="D741" s="56" t="s">
        <v>1121</v>
      </c>
      <c r="E741" s="56" t="s">
        <v>1122</v>
      </c>
      <c r="F741" s="56" t="s">
        <v>1123</v>
      </c>
      <c r="G741" s="56" t="s">
        <v>6267</v>
      </c>
      <c r="H741" s="56" t="s">
        <v>5145</v>
      </c>
      <c r="I741" s="350"/>
      <c r="J741" s="56"/>
      <c r="K741" s="368">
        <v>42997</v>
      </c>
      <c r="L741" s="56" t="s">
        <v>1124</v>
      </c>
      <c r="M741" s="12"/>
    </row>
    <row r="742" spans="1:13" ht="51">
      <c r="A742" s="12"/>
      <c r="B742" s="22">
        <v>94</v>
      </c>
      <c r="C742" s="8" t="s">
        <v>1125</v>
      </c>
      <c r="D742" s="56" t="s">
        <v>1126</v>
      </c>
      <c r="E742" s="56" t="s">
        <v>1127</v>
      </c>
      <c r="F742" s="56" t="s">
        <v>1128</v>
      </c>
      <c r="G742" s="56" t="s">
        <v>1129</v>
      </c>
      <c r="H742" s="56" t="s">
        <v>5145</v>
      </c>
      <c r="I742" s="350"/>
      <c r="J742" s="56"/>
      <c r="K742" s="368">
        <v>42997</v>
      </c>
      <c r="L742" s="56" t="s">
        <v>1130</v>
      </c>
      <c r="M742" s="12"/>
    </row>
    <row r="743" spans="1:13" ht="38.25">
      <c r="A743" s="12"/>
      <c r="B743" s="22">
        <v>95</v>
      </c>
      <c r="C743" s="8" t="s">
        <v>1131</v>
      </c>
      <c r="D743" s="56" t="s">
        <v>1132</v>
      </c>
      <c r="E743" s="56" t="s">
        <v>1133</v>
      </c>
      <c r="F743" s="56" t="s">
        <v>1134</v>
      </c>
      <c r="G743" s="56" t="s">
        <v>1135</v>
      </c>
      <c r="H743" s="56" t="s">
        <v>5145</v>
      </c>
      <c r="I743" s="350"/>
      <c r="J743" s="56"/>
      <c r="K743" s="368">
        <v>42997</v>
      </c>
      <c r="L743" s="56" t="s">
        <v>1136</v>
      </c>
      <c r="M743" s="12"/>
    </row>
    <row r="744" spans="1:13" ht="38.25">
      <c r="A744" s="12"/>
      <c r="B744" s="22">
        <v>96</v>
      </c>
      <c r="C744" s="8" t="s">
        <v>1137</v>
      </c>
      <c r="D744" s="56" t="s">
        <v>1138</v>
      </c>
      <c r="E744" s="56" t="s">
        <v>1139</v>
      </c>
      <c r="F744" s="56" t="s">
        <v>1140</v>
      </c>
      <c r="G744" s="56" t="s">
        <v>1141</v>
      </c>
      <c r="H744" s="56" t="s">
        <v>5145</v>
      </c>
      <c r="I744" s="350"/>
      <c r="J744" s="56"/>
      <c r="K744" s="368">
        <v>42997</v>
      </c>
      <c r="L744" s="56" t="s">
        <v>1142</v>
      </c>
      <c r="M744" s="12"/>
    </row>
    <row r="745" spans="1:13" ht="38.25">
      <c r="A745" s="12"/>
      <c r="B745" s="22">
        <v>97</v>
      </c>
      <c r="C745" s="8" t="s">
        <v>1143</v>
      </c>
      <c r="D745" s="56" t="s">
        <v>1144</v>
      </c>
      <c r="E745" s="56" t="s">
        <v>1145</v>
      </c>
      <c r="F745" s="56" t="s">
        <v>1146</v>
      </c>
      <c r="G745" s="56" t="s">
        <v>1147</v>
      </c>
      <c r="H745" s="56" t="s">
        <v>5145</v>
      </c>
      <c r="I745" s="350"/>
      <c r="J745" s="56"/>
      <c r="K745" s="368">
        <v>42997</v>
      </c>
      <c r="L745" s="56" t="s">
        <v>1148</v>
      </c>
      <c r="M745" s="12"/>
    </row>
    <row r="746" spans="1:13" ht="38.25">
      <c r="A746" s="12"/>
      <c r="B746" s="22">
        <v>98</v>
      </c>
      <c r="C746" s="8" t="s">
        <v>1179</v>
      </c>
      <c r="D746" s="56" t="s">
        <v>1180</v>
      </c>
      <c r="E746" s="56" t="s">
        <v>1181</v>
      </c>
      <c r="F746" s="56" t="s">
        <v>1182</v>
      </c>
      <c r="G746" s="56" t="s">
        <v>1183</v>
      </c>
      <c r="H746" s="56" t="s">
        <v>5145</v>
      </c>
      <c r="I746" s="350"/>
      <c r="J746" s="56"/>
      <c r="K746" s="368">
        <v>42997</v>
      </c>
      <c r="L746" s="56" t="s">
        <v>1184</v>
      </c>
      <c r="M746" s="12"/>
    </row>
    <row r="747" spans="1:13" ht="38.25">
      <c r="A747" s="12"/>
      <c r="B747" s="22">
        <v>99</v>
      </c>
      <c r="C747" s="8" t="s">
        <v>1189</v>
      </c>
      <c r="D747" s="56" t="s">
        <v>1190</v>
      </c>
      <c r="E747" s="56" t="s">
        <v>1191</v>
      </c>
      <c r="F747" s="56" t="s">
        <v>1192</v>
      </c>
      <c r="G747" s="56" t="s">
        <v>5413</v>
      </c>
      <c r="H747" s="56" t="s">
        <v>5145</v>
      </c>
      <c r="I747" s="350"/>
      <c r="J747" s="56"/>
      <c r="K747" s="368">
        <v>42997</v>
      </c>
      <c r="L747" s="56" t="s">
        <v>1193</v>
      </c>
      <c r="M747" s="12"/>
    </row>
    <row r="748" spans="1:13" ht="38.25">
      <c r="A748" s="12"/>
      <c r="B748" s="22">
        <v>100</v>
      </c>
      <c r="C748" s="8" t="s">
        <v>1210</v>
      </c>
      <c r="D748" s="56" t="s">
        <v>1211</v>
      </c>
      <c r="E748" s="56" t="s">
        <v>1212</v>
      </c>
      <c r="F748" s="56" t="s">
        <v>1213</v>
      </c>
      <c r="G748" s="56" t="s">
        <v>4404</v>
      </c>
      <c r="H748" s="56" t="s">
        <v>5145</v>
      </c>
      <c r="I748" s="350"/>
      <c r="J748" s="56"/>
      <c r="K748" s="368">
        <v>42997</v>
      </c>
      <c r="L748" s="56" t="s">
        <v>1214</v>
      </c>
      <c r="M748" s="12"/>
    </row>
    <row r="749" spans="1:13" ht="38.25">
      <c r="A749" s="12"/>
      <c r="B749" s="22">
        <v>101</v>
      </c>
      <c r="C749" s="354" t="s">
        <v>5414</v>
      </c>
      <c r="D749" s="350" t="s">
        <v>870</v>
      </c>
      <c r="E749" s="350" t="s">
        <v>6056</v>
      </c>
      <c r="F749" s="350" t="s">
        <v>5415</v>
      </c>
      <c r="G749" s="350" t="s">
        <v>5416</v>
      </c>
      <c r="H749" s="358" t="s">
        <v>5145</v>
      </c>
      <c r="I749" s="348"/>
      <c r="J749" s="348"/>
      <c r="K749" s="349">
        <v>42984</v>
      </c>
      <c r="L749" s="350" t="s">
        <v>5417</v>
      </c>
      <c r="M749" s="12"/>
    </row>
    <row r="750" spans="1:13" ht="25.5">
      <c r="A750" s="12"/>
      <c r="B750" s="22">
        <v>102</v>
      </c>
      <c r="C750" s="354" t="s">
        <v>5418</v>
      </c>
      <c r="D750" s="350" t="s">
        <v>5419</v>
      </c>
      <c r="E750" s="350" t="s">
        <v>5420</v>
      </c>
      <c r="F750" s="350" t="s">
        <v>5421</v>
      </c>
      <c r="G750" s="350" t="s">
        <v>5422</v>
      </c>
      <c r="H750" s="358" t="s">
        <v>5145</v>
      </c>
      <c r="I750" s="348"/>
      <c r="J750" s="348"/>
      <c r="K750" s="349">
        <v>42886</v>
      </c>
      <c r="L750" s="350" t="s">
        <v>5423</v>
      </c>
      <c r="M750" s="12"/>
    </row>
    <row r="751" spans="1:13" ht="25.5">
      <c r="A751" s="12"/>
      <c r="B751" s="22">
        <v>103</v>
      </c>
      <c r="C751" s="354" t="s">
        <v>5424</v>
      </c>
      <c r="D751" s="350" t="s">
        <v>5425</v>
      </c>
      <c r="E751" s="350" t="s">
        <v>5426</v>
      </c>
      <c r="F751" s="350" t="s">
        <v>5427</v>
      </c>
      <c r="G751" s="350" t="s">
        <v>5428</v>
      </c>
      <c r="H751" s="358" t="s">
        <v>5145</v>
      </c>
      <c r="I751" s="348"/>
      <c r="J751" s="348"/>
      <c r="K751" s="349">
        <v>42895</v>
      </c>
      <c r="L751" s="350" t="s">
        <v>5429</v>
      </c>
      <c r="M751" s="12"/>
    </row>
    <row r="752" spans="1:13" ht="25.5">
      <c r="A752" s="12"/>
      <c r="B752" s="22">
        <v>104</v>
      </c>
      <c r="C752" s="354" t="s">
        <v>5430</v>
      </c>
      <c r="D752" s="350" t="s">
        <v>5431</v>
      </c>
      <c r="E752" s="350" t="s">
        <v>5432</v>
      </c>
      <c r="F752" s="350" t="s">
        <v>5433</v>
      </c>
      <c r="G752" s="350" t="s">
        <v>5434</v>
      </c>
      <c r="H752" s="358" t="s">
        <v>5145</v>
      </c>
      <c r="I752" s="348"/>
      <c r="J752" s="348"/>
      <c r="K752" s="349">
        <v>42895</v>
      </c>
      <c r="L752" s="350" t="s">
        <v>5435</v>
      </c>
      <c r="M752" s="12"/>
    </row>
    <row r="753" spans="1:13" ht="38.25">
      <c r="A753" s="12"/>
      <c r="B753" s="22">
        <v>105</v>
      </c>
      <c r="C753" s="354" t="s">
        <v>5650</v>
      </c>
      <c r="D753" s="350" t="s">
        <v>5651</v>
      </c>
      <c r="E753" s="350" t="s">
        <v>5652</v>
      </c>
      <c r="F753" s="350" t="s">
        <v>5653</v>
      </c>
      <c r="G753" s="350" t="s">
        <v>5654</v>
      </c>
      <c r="H753" s="358" t="s">
        <v>5145</v>
      </c>
      <c r="I753" s="348"/>
      <c r="J753" s="348"/>
      <c r="K753" s="349">
        <v>42986</v>
      </c>
      <c r="L753" s="350" t="s">
        <v>5655</v>
      </c>
      <c r="M753" s="12"/>
    </row>
    <row r="754" spans="1:13" ht="25.5">
      <c r="A754" s="12"/>
      <c r="B754" s="22">
        <v>106</v>
      </c>
      <c r="C754" s="354" t="s">
        <v>5443</v>
      </c>
      <c r="D754" s="350" t="s">
        <v>5656</v>
      </c>
      <c r="E754" s="350" t="s">
        <v>5426</v>
      </c>
      <c r="F754" s="350" t="s">
        <v>5657</v>
      </c>
      <c r="G754" s="350" t="s">
        <v>5658</v>
      </c>
      <c r="H754" s="358" t="s">
        <v>5145</v>
      </c>
      <c r="I754" s="348"/>
      <c r="J754" s="348"/>
      <c r="K754" s="349">
        <v>42999</v>
      </c>
      <c r="L754" s="350" t="s">
        <v>5659</v>
      </c>
      <c r="M754" s="12"/>
    </row>
    <row r="755" spans="1:13" ht="38.25">
      <c r="A755" s="12"/>
      <c r="B755" s="22">
        <v>107</v>
      </c>
      <c r="C755" s="354" t="s">
        <v>6268</v>
      </c>
      <c r="D755" s="350" t="s">
        <v>6269</v>
      </c>
      <c r="E755" s="350" t="s">
        <v>6270</v>
      </c>
      <c r="F755" s="350" t="s">
        <v>6271</v>
      </c>
      <c r="G755" s="350" t="s">
        <v>6272</v>
      </c>
      <c r="H755" s="358" t="s">
        <v>5145</v>
      </c>
      <c r="I755" s="348"/>
      <c r="J755" s="348"/>
      <c r="K755" s="349">
        <v>43075</v>
      </c>
      <c r="L755" s="350" t="s">
        <v>6273</v>
      </c>
      <c r="M755" s="12"/>
    </row>
    <row r="756" spans="1:13" ht="38.25">
      <c r="A756" s="12"/>
      <c r="B756" s="22">
        <v>108</v>
      </c>
      <c r="C756" s="354" t="s">
        <v>7413</v>
      </c>
      <c r="D756" s="350" t="s">
        <v>7414</v>
      </c>
      <c r="E756" s="350" t="s">
        <v>7415</v>
      </c>
      <c r="F756" s="350" t="s">
        <v>7416</v>
      </c>
      <c r="G756" s="350" t="s">
        <v>7417</v>
      </c>
      <c r="H756" s="358" t="s">
        <v>5145</v>
      </c>
      <c r="I756" s="348"/>
      <c r="J756" s="348"/>
      <c r="K756" s="349">
        <v>42954</v>
      </c>
      <c r="L756" s="350" t="s">
        <v>7418</v>
      </c>
      <c r="M756" s="12"/>
    </row>
    <row r="757" spans="1:13" ht="38.25">
      <c r="A757" s="12"/>
      <c r="B757" s="22">
        <v>109</v>
      </c>
      <c r="C757" s="354" t="s">
        <v>7661</v>
      </c>
      <c r="D757" s="350" t="s">
        <v>7662</v>
      </c>
      <c r="E757" s="350" t="s">
        <v>7663</v>
      </c>
      <c r="F757" s="350" t="s">
        <v>7664</v>
      </c>
      <c r="G757" s="350" t="s">
        <v>7665</v>
      </c>
      <c r="H757" s="358" t="s">
        <v>5145</v>
      </c>
      <c r="I757" s="348"/>
      <c r="J757" s="348"/>
      <c r="K757" s="349">
        <v>42986</v>
      </c>
      <c r="L757" s="350" t="s">
        <v>7666</v>
      </c>
      <c r="M757" s="12"/>
    </row>
    <row r="758" spans="1:13" ht="63.75">
      <c r="A758" s="12"/>
      <c r="B758" s="22">
        <v>110</v>
      </c>
      <c r="C758" s="354" t="s">
        <v>7667</v>
      </c>
      <c r="D758" s="350" t="s">
        <v>7668</v>
      </c>
      <c r="E758" s="350" t="s">
        <v>7669</v>
      </c>
      <c r="F758" s="350" t="s">
        <v>7670</v>
      </c>
      <c r="G758" s="350" t="s">
        <v>7671</v>
      </c>
      <c r="H758" s="358" t="s">
        <v>5145</v>
      </c>
      <c r="I758" s="348"/>
      <c r="J758" s="348"/>
      <c r="K758" s="349">
        <v>43000</v>
      </c>
      <c r="L758" s="350" t="s">
        <v>7672</v>
      </c>
      <c r="M758" s="12"/>
    </row>
    <row r="759" spans="1:13" ht="51">
      <c r="A759" s="12"/>
      <c r="B759" s="22">
        <v>111</v>
      </c>
      <c r="C759" s="354" t="s">
        <v>7667</v>
      </c>
      <c r="D759" s="350" t="s">
        <v>7668</v>
      </c>
      <c r="E759" s="350" t="s">
        <v>7673</v>
      </c>
      <c r="F759" s="350" t="s">
        <v>5508</v>
      </c>
      <c r="G759" s="350" t="s">
        <v>7674</v>
      </c>
      <c r="H759" s="358" t="s">
        <v>5145</v>
      </c>
      <c r="I759" s="348"/>
      <c r="J759" s="348"/>
      <c r="K759" s="349">
        <v>43000</v>
      </c>
      <c r="L759" s="350" t="s">
        <v>7675</v>
      </c>
      <c r="M759" s="12"/>
    </row>
    <row r="760" spans="1:13" ht="38.25">
      <c r="A760" s="12"/>
      <c r="B760" s="22">
        <v>112</v>
      </c>
      <c r="C760" s="354" t="s">
        <v>7667</v>
      </c>
      <c r="D760" s="350" t="s">
        <v>7668</v>
      </c>
      <c r="E760" s="350" t="s">
        <v>7676</v>
      </c>
      <c r="F760" s="350" t="s">
        <v>7677</v>
      </c>
      <c r="G760" s="350" t="s">
        <v>7678</v>
      </c>
      <c r="H760" s="358" t="s">
        <v>5145</v>
      </c>
      <c r="I760" s="348"/>
      <c r="J760" s="348"/>
      <c r="K760" s="349">
        <v>43000</v>
      </c>
      <c r="L760" s="350" t="s">
        <v>7679</v>
      </c>
      <c r="M760" s="12"/>
    </row>
    <row r="761" spans="1:13" ht="51">
      <c r="A761" s="12"/>
      <c r="B761" s="22">
        <v>113</v>
      </c>
      <c r="C761" s="354" t="s">
        <v>7667</v>
      </c>
      <c r="D761" s="350" t="s">
        <v>7668</v>
      </c>
      <c r="E761" s="350" t="s">
        <v>7680</v>
      </c>
      <c r="F761" s="350" t="s">
        <v>5511</v>
      </c>
      <c r="G761" s="350" t="s">
        <v>7681</v>
      </c>
      <c r="H761" s="358" t="s">
        <v>5145</v>
      </c>
      <c r="I761" s="348"/>
      <c r="J761" s="348"/>
      <c r="K761" s="349">
        <v>43000</v>
      </c>
      <c r="L761" s="350" t="s">
        <v>7682</v>
      </c>
      <c r="M761" s="12"/>
    </row>
    <row r="762" spans="1:13" ht="51">
      <c r="A762" s="12"/>
      <c r="B762" s="22">
        <v>114</v>
      </c>
      <c r="C762" s="354" t="s">
        <v>5424</v>
      </c>
      <c r="D762" s="350" t="s">
        <v>5425</v>
      </c>
      <c r="E762" s="350" t="s">
        <v>8044</v>
      </c>
      <c r="F762" s="350" t="s">
        <v>8045</v>
      </c>
      <c r="G762" s="350" t="s">
        <v>8046</v>
      </c>
      <c r="H762" s="358" t="s">
        <v>5145</v>
      </c>
      <c r="I762" s="348"/>
      <c r="J762" s="348"/>
      <c r="K762" s="349">
        <v>43032</v>
      </c>
      <c r="L762" s="350" t="s">
        <v>8047</v>
      </c>
      <c r="M762" s="12"/>
    </row>
    <row r="763" spans="1:13" ht="38.25">
      <c r="A763" s="12"/>
      <c r="B763" s="22">
        <v>115</v>
      </c>
      <c r="C763" s="8" t="s">
        <v>1159</v>
      </c>
      <c r="D763" s="56" t="s">
        <v>1160</v>
      </c>
      <c r="E763" s="56" t="s">
        <v>1161</v>
      </c>
      <c r="F763" s="56" t="s">
        <v>1162</v>
      </c>
      <c r="G763" s="56" t="s">
        <v>5440</v>
      </c>
      <c r="H763" s="56" t="s">
        <v>5145</v>
      </c>
      <c r="I763" s="350"/>
      <c r="J763" s="56"/>
      <c r="K763" s="360">
        <v>43102</v>
      </c>
      <c r="L763" s="56" t="s">
        <v>1163</v>
      </c>
      <c r="M763" s="12"/>
    </row>
    <row r="764" spans="1:13" ht="38.25">
      <c r="A764" s="12"/>
      <c r="B764" s="22">
        <v>116</v>
      </c>
      <c r="C764" s="8" t="s">
        <v>1164</v>
      </c>
      <c r="D764" s="56" t="s">
        <v>1165</v>
      </c>
      <c r="E764" s="56" t="s">
        <v>1166</v>
      </c>
      <c r="F764" s="56" t="s">
        <v>1167</v>
      </c>
      <c r="G764" s="56" t="s">
        <v>6049</v>
      </c>
      <c r="H764" s="56" t="s">
        <v>5145</v>
      </c>
      <c r="I764" s="350"/>
      <c r="J764" s="56"/>
      <c r="K764" s="364">
        <v>42951</v>
      </c>
      <c r="L764" s="56" t="s">
        <v>1168</v>
      </c>
      <c r="M764" s="12"/>
    </row>
    <row r="765" spans="1:13" ht="51">
      <c r="A765" s="12"/>
      <c r="B765" s="22">
        <v>117</v>
      </c>
      <c r="C765" s="8" t="s">
        <v>1169</v>
      </c>
      <c r="D765" s="56" t="s">
        <v>1170</v>
      </c>
      <c r="E765" s="56" t="s">
        <v>1171</v>
      </c>
      <c r="F765" s="56" t="s">
        <v>1172</v>
      </c>
      <c r="G765" s="56" t="s">
        <v>5441</v>
      </c>
      <c r="H765" s="56" t="s">
        <v>5145</v>
      </c>
      <c r="I765" s="350"/>
      <c r="J765" s="56"/>
      <c r="K765" s="360">
        <v>43081</v>
      </c>
      <c r="L765" s="56" t="s">
        <v>1173</v>
      </c>
      <c r="M765" s="12"/>
    </row>
    <row r="766" spans="1:13" ht="51">
      <c r="A766" s="12"/>
      <c r="B766" s="22">
        <v>118</v>
      </c>
      <c r="C766" s="8" t="s">
        <v>1169</v>
      </c>
      <c r="D766" s="56" t="s">
        <v>1170</v>
      </c>
      <c r="E766" s="56" t="s">
        <v>1174</v>
      </c>
      <c r="F766" s="56" t="s">
        <v>1175</v>
      </c>
      <c r="G766" s="56" t="s">
        <v>1176</v>
      </c>
      <c r="H766" s="56" t="s">
        <v>5145</v>
      </c>
      <c r="I766" s="350"/>
      <c r="J766" s="56"/>
      <c r="K766" s="360">
        <v>43081</v>
      </c>
      <c r="L766" s="56" t="s">
        <v>1177</v>
      </c>
      <c r="M766" s="12"/>
    </row>
    <row r="767" spans="1:13" ht="38.25">
      <c r="A767" s="12"/>
      <c r="B767" s="22">
        <v>119</v>
      </c>
      <c r="C767" s="8" t="s">
        <v>4845</v>
      </c>
      <c r="D767" s="56" t="s">
        <v>4846</v>
      </c>
      <c r="E767" s="56" t="s">
        <v>4844</v>
      </c>
      <c r="F767" s="56" t="s">
        <v>4847</v>
      </c>
      <c r="G767" s="56" t="s">
        <v>8635</v>
      </c>
      <c r="H767" s="56" t="s">
        <v>5145</v>
      </c>
      <c r="I767" s="350"/>
      <c r="J767" s="56"/>
      <c r="K767" s="364">
        <v>43081</v>
      </c>
      <c r="L767" s="56" t="s">
        <v>5442</v>
      </c>
      <c r="M767" s="12"/>
    </row>
    <row r="768" spans="1:13" ht="38.25">
      <c r="A768" s="12"/>
      <c r="B768" s="22">
        <v>120</v>
      </c>
      <c r="C768" s="8" t="s">
        <v>5668</v>
      </c>
      <c r="D768" s="56" t="s">
        <v>5669</v>
      </c>
      <c r="E768" s="56" t="s">
        <v>4844</v>
      </c>
      <c r="F768" s="56" t="s">
        <v>5670</v>
      </c>
      <c r="G768" s="56" t="s">
        <v>8636</v>
      </c>
      <c r="H768" s="56" t="s">
        <v>5145</v>
      </c>
      <c r="I768" s="350"/>
      <c r="J768" s="56"/>
      <c r="K768" s="364">
        <v>43102</v>
      </c>
      <c r="L768" s="56" t="s">
        <v>8637</v>
      </c>
      <c r="M768" s="12"/>
    </row>
    <row r="769" spans="1:13" ht="38.25">
      <c r="A769" s="12"/>
      <c r="B769" s="22">
        <v>121</v>
      </c>
      <c r="C769" s="8" t="s">
        <v>5671</v>
      </c>
      <c r="D769" s="56" t="s">
        <v>5672</v>
      </c>
      <c r="E769" s="56" t="s">
        <v>4844</v>
      </c>
      <c r="F769" s="56" t="s">
        <v>5673</v>
      </c>
      <c r="G769" s="56" t="s">
        <v>8638</v>
      </c>
      <c r="H769" s="56" t="s">
        <v>5145</v>
      </c>
      <c r="I769" s="350"/>
      <c r="J769" s="56"/>
      <c r="K769" s="364">
        <v>43102</v>
      </c>
      <c r="L769" s="56" t="s">
        <v>8639</v>
      </c>
      <c r="M769" s="12"/>
    </row>
    <row r="770" spans="1:13" ht="12.75">
      <c r="A770" s="12"/>
      <c r="B770" s="22">
        <v>122</v>
      </c>
      <c r="C770" s="165"/>
      <c r="D770" s="166"/>
      <c r="E770" s="166"/>
      <c r="F770" s="166"/>
      <c r="G770" s="166"/>
      <c r="H770" s="168"/>
      <c r="I770" s="168"/>
      <c r="J770" s="168"/>
      <c r="K770" s="169"/>
      <c r="L770" s="166"/>
      <c r="M770" s="12"/>
    </row>
    <row r="771" spans="1:13" ht="12.75">
      <c r="A771" s="12"/>
      <c r="B771" s="22">
        <v>123</v>
      </c>
      <c r="C771" s="164"/>
      <c r="D771" s="152"/>
      <c r="E771" s="152"/>
      <c r="F771" s="152"/>
      <c r="G771" s="152"/>
      <c r="H771" s="153"/>
      <c r="I771" s="153"/>
      <c r="J771" s="153"/>
      <c r="K771" s="167"/>
      <c r="L771" s="152"/>
      <c r="M771" s="12"/>
    </row>
    <row r="772" spans="1:13" ht="12.75">
      <c r="A772" s="12"/>
      <c r="B772" s="22">
        <v>124</v>
      </c>
      <c r="C772" s="54"/>
      <c r="D772" s="9"/>
      <c r="E772" s="9"/>
      <c r="F772" s="9"/>
      <c r="G772" s="9"/>
      <c r="H772" s="9"/>
      <c r="I772" s="9"/>
      <c r="J772" s="9"/>
      <c r="K772" s="85"/>
      <c r="L772" s="9"/>
      <c r="M772" s="12"/>
    </row>
    <row r="773" spans="1:13" ht="12.75">
      <c r="A773" s="12"/>
      <c r="B773" s="22">
        <v>125</v>
      </c>
      <c r="C773" s="54"/>
      <c r="D773" s="54"/>
      <c r="E773" s="9"/>
      <c r="F773" s="9"/>
      <c r="G773" s="9"/>
      <c r="H773" s="9"/>
      <c r="I773" s="9"/>
      <c r="J773" s="9"/>
      <c r="K773" s="85"/>
      <c r="L773" s="9"/>
      <c r="M773" s="12"/>
    </row>
    <row r="774" spans="1:13" ht="12.75">
      <c r="A774" s="12"/>
      <c r="B774" s="22">
        <v>126</v>
      </c>
      <c r="C774" s="54"/>
      <c r="D774" s="9"/>
      <c r="E774" s="9"/>
      <c r="F774" s="9"/>
      <c r="G774" s="9"/>
      <c r="H774" s="9"/>
      <c r="I774" s="9"/>
      <c r="J774" s="9"/>
      <c r="K774" s="85"/>
      <c r="L774" s="9"/>
      <c r="M774" s="12"/>
    </row>
    <row r="775" spans="1:115" s="71" customFormat="1" ht="15" customHeight="1">
      <c r="A775" s="68">
        <v>7</v>
      </c>
      <c r="B775" s="535" t="s">
        <v>1434</v>
      </c>
      <c r="C775" s="536"/>
      <c r="D775" s="537"/>
      <c r="E775" s="86"/>
      <c r="F775" s="86"/>
      <c r="G775" s="87"/>
      <c r="H775" s="86"/>
      <c r="I775" s="87"/>
      <c r="J775" s="89"/>
      <c r="K775" s="90"/>
      <c r="L775" s="88"/>
      <c r="M775" s="69"/>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c r="BR775" s="70"/>
      <c r="BS775" s="70"/>
      <c r="BT775" s="70"/>
      <c r="BU775" s="70"/>
      <c r="BV775" s="70"/>
      <c r="BW775" s="70"/>
      <c r="BX775" s="70"/>
      <c r="BY775" s="70"/>
      <c r="BZ775" s="70"/>
      <c r="CA775" s="70"/>
      <c r="CB775" s="70"/>
      <c r="CC775" s="70"/>
      <c r="CD775" s="70"/>
      <c r="CE775" s="70"/>
      <c r="CF775" s="70"/>
      <c r="CG775" s="70"/>
      <c r="CH775" s="70"/>
      <c r="CI775" s="70"/>
      <c r="CJ775" s="70"/>
      <c r="CK775" s="70"/>
      <c r="CL775" s="70"/>
      <c r="CM775" s="70"/>
      <c r="CN775" s="70"/>
      <c r="CO775" s="70"/>
      <c r="CP775" s="70"/>
      <c r="CQ775" s="70"/>
      <c r="CR775" s="70"/>
      <c r="CS775" s="70"/>
      <c r="CT775" s="70"/>
      <c r="CU775" s="70"/>
      <c r="CV775" s="70"/>
      <c r="CW775" s="70"/>
      <c r="CX775" s="70"/>
      <c r="CY775" s="70"/>
      <c r="CZ775" s="70"/>
      <c r="DA775" s="70"/>
      <c r="DB775" s="70"/>
      <c r="DC775" s="70"/>
      <c r="DD775" s="70"/>
      <c r="DE775" s="70"/>
      <c r="DF775" s="70"/>
      <c r="DG775" s="70"/>
      <c r="DH775" s="70"/>
      <c r="DI775" s="70"/>
      <c r="DJ775" s="70"/>
      <c r="DK775" s="70"/>
    </row>
    <row r="776" spans="1:13" ht="25.5">
      <c r="A776" s="12"/>
      <c r="B776" s="22">
        <v>1</v>
      </c>
      <c r="C776" s="372" t="s">
        <v>1216</v>
      </c>
      <c r="D776" s="74" t="s">
        <v>1217</v>
      </c>
      <c r="E776" s="74" t="s">
        <v>1218</v>
      </c>
      <c r="F776" s="74" t="s">
        <v>1219</v>
      </c>
      <c r="G776" s="74" t="s">
        <v>6057</v>
      </c>
      <c r="H776" s="369" t="s">
        <v>5145</v>
      </c>
      <c r="I776" s="369"/>
      <c r="J776" s="369"/>
      <c r="K776" s="373" t="s">
        <v>6058</v>
      </c>
      <c r="L776" s="74" t="s">
        <v>6059</v>
      </c>
      <c r="M776" s="12"/>
    </row>
    <row r="777" spans="1:13" ht="25.5">
      <c r="A777" s="12"/>
      <c r="B777" s="22">
        <v>2</v>
      </c>
      <c r="C777" s="198" t="s">
        <v>1220</v>
      </c>
      <c r="D777" s="74" t="s">
        <v>1221</v>
      </c>
      <c r="E777" s="74" t="s">
        <v>1222</v>
      </c>
      <c r="F777" s="74" t="s">
        <v>1223</v>
      </c>
      <c r="G777" s="369" t="s">
        <v>1375</v>
      </c>
      <c r="H777" s="369" t="s">
        <v>5145</v>
      </c>
      <c r="I777" s="369"/>
      <c r="J777" s="369"/>
      <c r="K777" s="373" t="s">
        <v>6060</v>
      </c>
      <c r="L777" s="74" t="s">
        <v>6061</v>
      </c>
      <c r="M777" s="12"/>
    </row>
    <row r="778" spans="1:13" ht="51">
      <c r="A778" s="12"/>
      <c r="B778" s="22">
        <v>3</v>
      </c>
      <c r="C778" s="198" t="s">
        <v>1224</v>
      </c>
      <c r="D778" s="74" t="s">
        <v>1225</v>
      </c>
      <c r="E778" s="74" t="s">
        <v>1226</v>
      </c>
      <c r="F778" s="74" t="s">
        <v>1227</v>
      </c>
      <c r="G778" s="74" t="s">
        <v>1228</v>
      </c>
      <c r="H778" s="74" t="s">
        <v>5145</v>
      </c>
      <c r="I778" s="74"/>
      <c r="J778" s="369"/>
      <c r="K778" s="373" t="s">
        <v>5678</v>
      </c>
      <c r="L778" s="74" t="s">
        <v>7131</v>
      </c>
      <c r="M778" s="12"/>
    </row>
    <row r="779" spans="1:13" ht="51">
      <c r="A779" s="12"/>
      <c r="B779" s="22">
        <v>4</v>
      </c>
      <c r="C779" s="198" t="s">
        <v>1229</v>
      </c>
      <c r="D779" s="74" t="s">
        <v>1230</v>
      </c>
      <c r="E779" s="74" t="s">
        <v>1226</v>
      </c>
      <c r="F779" s="74" t="s">
        <v>1231</v>
      </c>
      <c r="G779" s="74" t="s">
        <v>1232</v>
      </c>
      <c r="H779" s="369" t="s">
        <v>5145</v>
      </c>
      <c r="I779" s="369"/>
      <c r="J779" s="369"/>
      <c r="K779" s="373" t="s">
        <v>5678</v>
      </c>
      <c r="L779" s="74" t="s">
        <v>7132</v>
      </c>
      <c r="M779" s="12"/>
    </row>
    <row r="780" spans="1:13" ht="25.5">
      <c r="A780" s="12"/>
      <c r="B780" s="22">
        <v>5</v>
      </c>
      <c r="C780" s="198" t="s">
        <v>1233</v>
      </c>
      <c r="D780" s="74" t="s">
        <v>1234</v>
      </c>
      <c r="E780" s="74" t="s">
        <v>1235</v>
      </c>
      <c r="F780" s="74" t="s">
        <v>1236</v>
      </c>
      <c r="G780" s="369" t="s">
        <v>1237</v>
      </c>
      <c r="H780" s="369" t="s">
        <v>5145</v>
      </c>
      <c r="I780" s="369"/>
      <c r="J780" s="369"/>
      <c r="K780" s="373" t="s">
        <v>5679</v>
      </c>
      <c r="L780" s="74" t="s">
        <v>7133</v>
      </c>
      <c r="M780" s="12"/>
    </row>
    <row r="781" spans="1:13" ht="25.5">
      <c r="A781" s="12"/>
      <c r="B781" s="22">
        <v>6</v>
      </c>
      <c r="C781" s="198" t="s">
        <v>1239</v>
      </c>
      <c r="D781" s="74" t="s">
        <v>1240</v>
      </c>
      <c r="E781" s="74" t="s">
        <v>1241</v>
      </c>
      <c r="F781" s="74" t="s">
        <v>1242</v>
      </c>
      <c r="G781" s="369" t="s">
        <v>1243</v>
      </c>
      <c r="H781" s="369" t="s">
        <v>5145</v>
      </c>
      <c r="I781" s="369"/>
      <c r="J781" s="369"/>
      <c r="K781" s="369" t="s">
        <v>5680</v>
      </c>
      <c r="L781" s="74" t="s">
        <v>7134</v>
      </c>
      <c r="M781" s="12"/>
    </row>
    <row r="782" spans="1:13" ht="25.5">
      <c r="A782" s="12"/>
      <c r="B782" s="22">
        <v>7</v>
      </c>
      <c r="C782" s="198" t="s">
        <v>1244</v>
      </c>
      <c r="D782" s="74" t="s">
        <v>1245</v>
      </c>
      <c r="E782" s="74" t="s">
        <v>1246</v>
      </c>
      <c r="F782" s="74" t="s">
        <v>1247</v>
      </c>
      <c r="G782" s="369" t="s">
        <v>8640</v>
      </c>
      <c r="H782" s="74" t="s">
        <v>5145</v>
      </c>
      <c r="I782" s="369"/>
      <c r="J782" s="369"/>
      <c r="K782" s="369" t="s">
        <v>5681</v>
      </c>
      <c r="L782" s="74" t="s">
        <v>8641</v>
      </c>
      <c r="M782" s="12"/>
    </row>
    <row r="783" spans="1:13" ht="25.5">
      <c r="A783" s="12"/>
      <c r="B783" s="22">
        <v>8</v>
      </c>
      <c r="C783" s="198" t="s">
        <v>1248</v>
      </c>
      <c r="D783" s="74" t="s">
        <v>1249</v>
      </c>
      <c r="E783" s="74" t="s">
        <v>1250</v>
      </c>
      <c r="F783" s="74" t="s">
        <v>1251</v>
      </c>
      <c r="G783" s="369" t="s">
        <v>1252</v>
      </c>
      <c r="H783" s="369" t="s">
        <v>5145</v>
      </c>
      <c r="I783" s="369"/>
      <c r="J783" s="369"/>
      <c r="K783" s="369" t="s">
        <v>5682</v>
      </c>
      <c r="L783" s="74" t="s">
        <v>7135</v>
      </c>
      <c r="M783" s="12"/>
    </row>
    <row r="784" spans="1:13" ht="25.5">
      <c r="A784" s="12"/>
      <c r="B784" s="22">
        <v>9</v>
      </c>
      <c r="C784" s="198" t="s">
        <v>1253</v>
      </c>
      <c r="D784" s="74" t="s">
        <v>1254</v>
      </c>
      <c r="E784" s="74" t="s">
        <v>1255</v>
      </c>
      <c r="F784" s="74" t="s">
        <v>1256</v>
      </c>
      <c r="G784" s="369" t="s">
        <v>1257</v>
      </c>
      <c r="H784" s="369" t="s">
        <v>5145</v>
      </c>
      <c r="I784" s="369"/>
      <c r="J784" s="369"/>
      <c r="K784" s="369" t="s">
        <v>5683</v>
      </c>
      <c r="L784" s="74" t="s">
        <v>7136</v>
      </c>
      <c r="M784" s="12"/>
    </row>
    <row r="785" spans="1:13" ht="25.5">
      <c r="A785" s="12"/>
      <c r="B785" s="22">
        <v>10</v>
      </c>
      <c r="C785" s="198" t="s">
        <v>1258</v>
      </c>
      <c r="D785" s="74" t="s">
        <v>1259</v>
      </c>
      <c r="E785" s="74" t="s">
        <v>1260</v>
      </c>
      <c r="F785" s="74" t="s">
        <v>1261</v>
      </c>
      <c r="G785" s="369" t="s">
        <v>1262</v>
      </c>
      <c r="H785" s="369" t="s">
        <v>5145</v>
      </c>
      <c r="I785" s="369"/>
      <c r="J785" s="369"/>
      <c r="K785" s="369" t="s">
        <v>5514</v>
      </c>
      <c r="L785" s="74" t="s">
        <v>7137</v>
      </c>
      <c r="M785" s="12"/>
    </row>
    <row r="786" spans="1:13" ht="25.5">
      <c r="A786" s="12"/>
      <c r="B786" s="22">
        <v>11</v>
      </c>
      <c r="C786" s="198" t="s">
        <v>1263</v>
      </c>
      <c r="D786" s="74" t="s">
        <v>1264</v>
      </c>
      <c r="E786" s="74" t="s">
        <v>1265</v>
      </c>
      <c r="F786" s="74" t="s">
        <v>1266</v>
      </c>
      <c r="G786" s="369" t="s">
        <v>1267</v>
      </c>
      <c r="H786" s="369" t="s">
        <v>5145</v>
      </c>
      <c r="I786" s="369"/>
      <c r="J786" s="369"/>
      <c r="K786" s="369" t="s">
        <v>5684</v>
      </c>
      <c r="L786" s="74" t="s">
        <v>7138</v>
      </c>
      <c r="M786" s="12"/>
    </row>
    <row r="787" spans="1:13" ht="25.5">
      <c r="A787" s="12"/>
      <c r="B787" s="22">
        <v>12</v>
      </c>
      <c r="C787" s="198" t="s">
        <v>1268</v>
      </c>
      <c r="D787" s="74" t="s">
        <v>1269</v>
      </c>
      <c r="E787" s="74" t="s">
        <v>1270</v>
      </c>
      <c r="F787" s="74" t="s">
        <v>1271</v>
      </c>
      <c r="G787" s="369" t="s">
        <v>1272</v>
      </c>
      <c r="H787" s="369" t="s">
        <v>5145</v>
      </c>
      <c r="I787" s="369"/>
      <c r="J787" s="369"/>
      <c r="K787" s="369" t="s">
        <v>5685</v>
      </c>
      <c r="L787" s="74" t="s">
        <v>7139</v>
      </c>
      <c r="M787" s="12"/>
    </row>
    <row r="788" spans="1:13" ht="25.5">
      <c r="A788" s="12"/>
      <c r="B788" s="22">
        <v>13</v>
      </c>
      <c r="C788" s="198" t="s">
        <v>1273</v>
      </c>
      <c r="D788" s="74" t="s">
        <v>1274</v>
      </c>
      <c r="E788" s="74" t="s">
        <v>1270</v>
      </c>
      <c r="F788" s="74" t="s">
        <v>1275</v>
      </c>
      <c r="G788" s="369" t="s">
        <v>1276</v>
      </c>
      <c r="H788" s="369" t="s">
        <v>5145</v>
      </c>
      <c r="I788" s="369"/>
      <c r="J788" s="369"/>
      <c r="K788" s="369" t="s">
        <v>5686</v>
      </c>
      <c r="L788" s="74" t="s">
        <v>7140</v>
      </c>
      <c r="M788" s="12"/>
    </row>
    <row r="789" spans="1:13" ht="25.5">
      <c r="A789" s="12"/>
      <c r="B789" s="22">
        <v>14</v>
      </c>
      <c r="C789" s="198" t="s">
        <v>1277</v>
      </c>
      <c r="D789" s="74" t="s">
        <v>1278</v>
      </c>
      <c r="E789" s="74" t="s">
        <v>1270</v>
      </c>
      <c r="F789" s="74" t="s">
        <v>1279</v>
      </c>
      <c r="G789" s="369" t="s">
        <v>1276</v>
      </c>
      <c r="H789" s="74" t="s">
        <v>5145</v>
      </c>
      <c r="I789" s="369"/>
      <c r="J789" s="369"/>
      <c r="K789" s="369" t="s">
        <v>5686</v>
      </c>
      <c r="L789" s="74" t="s">
        <v>7141</v>
      </c>
      <c r="M789" s="12"/>
    </row>
    <row r="790" spans="1:13" ht="25.5">
      <c r="A790" s="12"/>
      <c r="B790" s="22">
        <v>15</v>
      </c>
      <c r="C790" s="198" t="s">
        <v>1280</v>
      </c>
      <c r="D790" s="74" t="s">
        <v>1281</v>
      </c>
      <c r="E790" s="74" t="s">
        <v>1282</v>
      </c>
      <c r="F790" s="74" t="s">
        <v>1283</v>
      </c>
      <c r="G790" s="369" t="s">
        <v>1284</v>
      </c>
      <c r="H790" s="369" t="s">
        <v>5145</v>
      </c>
      <c r="I790" s="369"/>
      <c r="J790" s="369"/>
      <c r="K790" s="369" t="s">
        <v>7142</v>
      </c>
      <c r="L790" s="74" t="s">
        <v>7143</v>
      </c>
      <c r="M790" s="12"/>
    </row>
    <row r="791" spans="1:13" ht="25.5">
      <c r="A791" s="12"/>
      <c r="B791" s="22">
        <v>16</v>
      </c>
      <c r="C791" s="198" t="s">
        <v>1285</v>
      </c>
      <c r="D791" s="74" t="s">
        <v>1286</v>
      </c>
      <c r="E791" s="74" t="s">
        <v>1287</v>
      </c>
      <c r="F791" s="74" t="s">
        <v>1288</v>
      </c>
      <c r="G791" s="369" t="s">
        <v>1289</v>
      </c>
      <c r="H791" s="369" t="s">
        <v>5145</v>
      </c>
      <c r="I791" s="369"/>
      <c r="J791" s="369"/>
      <c r="K791" s="369" t="s">
        <v>5688</v>
      </c>
      <c r="L791" s="74" t="s">
        <v>8642</v>
      </c>
      <c r="M791" s="12"/>
    </row>
    <row r="792" spans="1:13" ht="25.5">
      <c r="A792" s="12"/>
      <c r="B792" s="22">
        <v>17</v>
      </c>
      <c r="C792" s="198" t="s">
        <v>1280</v>
      </c>
      <c r="D792" s="74" t="s">
        <v>1290</v>
      </c>
      <c r="E792" s="74" t="s">
        <v>1291</v>
      </c>
      <c r="F792" s="74" t="s">
        <v>1292</v>
      </c>
      <c r="G792" s="369" t="s">
        <v>1293</v>
      </c>
      <c r="H792" s="369" t="s">
        <v>5145</v>
      </c>
      <c r="I792" s="369"/>
      <c r="J792" s="369"/>
      <c r="K792" s="369" t="s">
        <v>5687</v>
      </c>
      <c r="L792" s="74" t="s">
        <v>7144</v>
      </c>
      <c r="M792" s="12"/>
    </row>
    <row r="793" spans="1:13" ht="25.5">
      <c r="A793" s="12"/>
      <c r="B793" s="22">
        <v>18</v>
      </c>
      <c r="C793" s="198" t="s">
        <v>1294</v>
      </c>
      <c r="D793" s="74" t="s">
        <v>1295</v>
      </c>
      <c r="E793" s="74" t="s">
        <v>1296</v>
      </c>
      <c r="F793" s="74" t="s">
        <v>1297</v>
      </c>
      <c r="G793" s="369" t="s">
        <v>1298</v>
      </c>
      <c r="H793" s="74" t="s">
        <v>5145</v>
      </c>
      <c r="I793" s="369"/>
      <c r="J793" s="369"/>
      <c r="K793" s="369" t="s">
        <v>5689</v>
      </c>
      <c r="L793" s="74" t="s">
        <v>7145</v>
      </c>
      <c r="M793" s="12"/>
    </row>
    <row r="794" spans="1:13" ht="25.5">
      <c r="A794" s="12"/>
      <c r="B794" s="22">
        <v>19</v>
      </c>
      <c r="C794" s="198" t="s">
        <v>1299</v>
      </c>
      <c r="D794" s="74" t="s">
        <v>1300</v>
      </c>
      <c r="E794" s="74" t="s">
        <v>1301</v>
      </c>
      <c r="F794" s="74" t="s">
        <v>1302</v>
      </c>
      <c r="G794" s="369" t="s">
        <v>1303</v>
      </c>
      <c r="H794" s="369" t="s">
        <v>5145</v>
      </c>
      <c r="I794" s="369"/>
      <c r="J794" s="369"/>
      <c r="K794" s="369" t="s">
        <v>5690</v>
      </c>
      <c r="L794" s="74" t="s">
        <v>7146</v>
      </c>
      <c r="M794" s="12"/>
    </row>
    <row r="795" spans="1:13" ht="25.5">
      <c r="A795" s="12"/>
      <c r="B795" s="22">
        <v>20</v>
      </c>
      <c r="C795" s="198" t="s">
        <v>1304</v>
      </c>
      <c r="D795" s="74" t="s">
        <v>1305</v>
      </c>
      <c r="E795" s="74" t="s">
        <v>1306</v>
      </c>
      <c r="F795" s="74" t="s">
        <v>1307</v>
      </c>
      <c r="G795" s="369" t="s">
        <v>1308</v>
      </c>
      <c r="H795" s="369" t="s">
        <v>5145</v>
      </c>
      <c r="I795" s="369"/>
      <c r="J795" s="369"/>
      <c r="K795" s="369" t="s">
        <v>5691</v>
      </c>
      <c r="L795" s="74" t="s">
        <v>7147</v>
      </c>
      <c r="M795" s="12"/>
    </row>
    <row r="796" spans="1:13" ht="25.5">
      <c r="A796" s="12"/>
      <c r="B796" s="22">
        <v>21</v>
      </c>
      <c r="C796" s="198" t="s">
        <v>1309</v>
      </c>
      <c r="D796" s="74" t="s">
        <v>1310</v>
      </c>
      <c r="E796" s="74" t="s">
        <v>1311</v>
      </c>
      <c r="F796" s="74" t="s">
        <v>1312</v>
      </c>
      <c r="G796" s="369" t="s">
        <v>1313</v>
      </c>
      <c r="H796" s="369" t="s">
        <v>5145</v>
      </c>
      <c r="I796" s="369"/>
      <c r="J796" s="369"/>
      <c r="K796" s="369" t="s">
        <v>7148</v>
      </c>
      <c r="L796" s="74" t="s">
        <v>7149</v>
      </c>
      <c r="M796" s="12"/>
    </row>
    <row r="797" spans="1:13" ht="25.5">
      <c r="A797" s="12"/>
      <c r="B797" s="22">
        <v>22</v>
      </c>
      <c r="C797" s="198" t="s">
        <v>1314</v>
      </c>
      <c r="D797" s="74" t="s">
        <v>1315</v>
      </c>
      <c r="E797" s="74" t="s">
        <v>1316</v>
      </c>
      <c r="F797" s="74" t="s">
        <v>1317</v>
      </c>
      <c r="G797" s="369" t="s">
        <v>1318</v>
      </c>
      <c r="H797" s="369" t="s">
        <v>5145</v>
      </c>
      <c r="I797" s="369"/>
      <c r="J797" s="369"/>
      <c r="K797" s="369" t="s">
        <v>5679</v>
      </c>
      <c r="L797" s="74" t="s">
        <v>7150</v>
      </c>
      <c r="M797" s="12"/>
    </row>
    <row r="798" spans="1:13" ht="25.5">
      <c r="A798" s="12"/>
      <c r="B798" s="22">
        <v>23</v>
      </c>
      <c r="C798" s="198" t="s">
        <v>1319</v>
      </c>
      <c r="D798" s="74" t="s">
        <v>1320</v>
      </c>
      <c r="E798" s="74" t="s">
        <v>1321</v>
      </c>
      <c r="F798" s="74" t="s">
        <v>1322</v>
      </c>
      <c r="G798" s="369" t="s">
        <v>1323</v>
      </c>
      <c r="H798" s="74" t="s">
        <v>5145</v>
      </c>
      <c r="I798" s="369"/>
      <c r="J798" s="369"/>
      <c r="K798" s="369" t="s">
        <v>5693</v>
      </c>
      <c r="L798" s="74" t="s">
        <v>7151</v>
      </c>
      <c r="M798" s="12"/>
    </row>
    <row r="799" spans="1:13" ht="25.5">
      <c r="A799" s="12"/>
      <c r="B799" s="22">
        <v>24</v>
      </c>
      <c r="C799" s="198" t="s">
        <v>1324</v>
      </c>
      <c r="D799" s="74" t="s">
        <v>1325</v>
      </c>
      <c r="E799" s="74" t="s">
        <v>1326</v>
      </c>
      <c r="F799" s="74" t="s">
        <v>1327</v>
      </c>
      <c r="G799" s="369" t="s">
        <v>1238</v>
      </c>
      <c r="H799" s="369" t="s">
        <v>5145</v>
      </c>
      <c r="I799" s="369"/>
      <c r="J799" s="369"/>
      <c r="K799" s="369" t="s">
        <v>5694</v>
      </c>
      <c r="L799" s="74" t="s">
        <v>7152</v>
      </c>
      <c r="M799" s="12"/>
    </row>
    <row r="800" spans="1:13" ht="25.5">
      <c r="A800" s="12"/>
      <c r="B800" s="22">
        <v>25</v>
      </c>
      <c r="C800" s="198" t="s">
        <v>1328</v>
      </c>
      <c r="D800" s="74" t="s">
        <v>1329</v>
      </c>
      <c r="E800" s="74" t="s">
        <v>1330</v>
      </c>
      <c r="F800" s="74" t="s">
        <v>1331</v>
      </c>
      <c r="G800" s="369" t="s">
        <v>1332</v>
      </c>
      <c r="H800" s="369" t="s">
        <v>5145</v>
      </c>
      <c r="I800" s="369"/>
      <c r="J800" s="369"/>
      <c r="K800" s="369" t="s">
        <v>5681</v>
      </c>
      <c r="L800" s="74" t="s">
        <v>7153</v>
      </c>
      <c r="M800" s="12"/>
    </row>
    <row r="801" spans="1:13" ht="25.5">
      <c r="A801" s="12"/>
      <c r="B801" s="22">
        <v>26</v>
      </c>
      <c r="C801" s="198" t="s">
        <v>1333</v>
      </c>
      <c r="D801" s="74" t="s">
        <v>1329</v>
      </c>
      <c r="E801" s="74" t="s">
        <v>1334</v>
      </c>
      <c r="F801" s="74" t="s">
        <v>1335</v>
      </c>
      <c r="G801" s="369" t="s">
        <v>1336</v>
      </c>
      <c r="H801" s="369" t="s">
        <v>5145</v>
      </c>
      <c r="I801" s="369"/>
      <c r="J801" s="369"/>
      <c r="K801" s="369" t="s">
        <v>5681</v>
      </c>
      <c r="L801" s="74" t="s">
        <v>7154</v>
      </c>
      <c r="M801" s="12"/>
    </row>
    <row r="802" spans="1:13" ht="25.5">
      <c r="A802" s="12"/>
      <c r="B802" s="22">
        <v>27</v>
      </c>
      <c r="C802" s="198" t="s">
        <v>1337</v>
      </c>
      <c r="D802" s="369" t="s">
        <v>1329</v>
      </c>
      <c r="E802" s="369" t="s">
        <v>1338</v>
      </c>
      <c r="F802" s="369" t="s">
        <v>1339</v>
      </c>
      <c r="G802" s="369" t="s">
        <v>1340</v>
      </c>
      <c r="H802" s="369" t="s">
        <v>5145</v>
      </c>
      <c r="I802" s="369"/>
      <c r="J802" s="369"/>
      <c r="K802" s="369" t="s">
        <v>5681</v>
      </c>
      <c r="L802" s="74" t="s">
        <v>7155</v>
      </c>
      <c r="M802" s="12"/>
    </row>
    <row r="803" spans="1:13" ht="51">
      <c r="A803" s="12"/>
      <c r="B803" s="22">
        <v>28</v>
      </c>
      <c r="C803" s="198" t="s">
        <v>6062</v>
      </c>
      <c r="D803" s="369" t="s">
        <v>1341</v>
      </c>
      <c r="E803" s="369" t="s">
        <v>1342</v>
      </c>
      <c r="F803" s="369" t="s">
        <v>1343</v>
      </c>
      <c r="G803" s="369" t="s">
        <v>1344</v>
      </c>
      <c r="H803" s="369" t="s">
        <v>5145</v>
      </c>
      <c r="I803" s="369"/>
      <c r="J803" s="369"/>
      <c r="K803" s="369" t="s">
        <v>5695</v>
      </c>
      <c r="L803" s="74" t="s">
        <v>1345</v>
      </c>
      <c r="M803" s="12"/>
    </row>
    <row r="804" spans="1:13" ht="51">
      <c r="A804" s="12"/>
      <c r="B804" s="22">
        <v>29</v>
      </c>
      <c r="C804" s="198" t="s">
        <v>6063</v>
      </c>
      <c r="D804" s="369" t="s">
        <v>1346</v>
      </c>
      <c r="E804" s="369" t="s">
        <v>1347</v>
      </c>
      <c r="F804" s="369" t="s">
        <v>1348</v>
      </c>
      <c r="G804" s="369" t="s">
        <v>1349</v>
      </c>
      <c r="H804" s="369" t="s">
        <v>5145</v>
      </c>
      <c r="I804" s="369"/>
      <c r="J804" s="369"/>
      <c r="K804" s="369" t="s">
        <v>7156</v>
      </c>
      <c r="L804" s="74" t="s">
        <v>1350</v>
      </c>
      <c r="M804" s="12"/>
    </row>
    <row r="805" spans="1:13" ht="25.5">
      <c r="A805" s="12"/>
      <c r="B805" s="22">
        <v>30</v>
      </c>
      <c r="C805" s="198" t="s">
        <v>1352</v>
      </c>
      <c r="D805" s="369" t="s">
        <v>1351</v>
      </c>
      <c r="E805" s="369" t="s">
        <v>1353</v>
      </c>
      <c r="F805" s="369" t="s">
        <v>1354</v>
      </c>
      <c r="G805" s="369" t="s">
        <v>1355</v>
      </c>
      <c r="H805" s="369" t="s">
        <v>5145</v>
      </c>
      <c r="I805" s="369"/>
      <c r="J805" s="369"/>
      <c r="K805" s="369" t="s">
        <v>5696</v>
      </c>
      <c r="L805" s="74" t="s">
        <v>7157</v>
      </c>
      <c r="M805" s="12"/>
    </row>
    <row r="806" spans="1:13" ht="25.5">
      <c r="A806" s="12"/>
      <c r="B806" s="22">
        <v>31</v>
      </c>
      <c r="C806" s="198" t="s">
        <v>1357</v>
      </c>
      <c r="D806" s="369" t="s">
        <v>1358</v>
      </c>
      <c r="E806" s="369" t="s">
        <v>1359</v>
      </c>
      <c r="F806" s="369" t="s">
        <v>1360</v>
      </c>
      <c r="G806" s="369" t="s">
        <v>6064</v>
      </c>
      <c r="H806" s="369" t="s">
        <v>5145</v>
      </c>
      <c r="I806" s="369"/>
      <c r="J806" s="369"/>
      <c r="K806" s="369" t="s">
        <v>6065</v>
      </c>
      <c r="L806" s="74" t="s">
        <v>6066</v>
      </c>
      <c r="M806" s="12"/>
    </row>
    <row r="807" spans="1:13" ht="25.5">
      <c r="A807" s="12"/>
      <c r="B807" s="22">
        <v>32</v>
      </c>
      <c r="C807" s="198" t="s">
        <v>1362</v>
      </c>
      <c r="D807" s="369" t="s">
        <v>1363</v>
      </c>
      <c r="E807" s="369" t="s">
        <v>1364</v>
      </c>
      <c r="F807" s="369" t="s">
        <v>1365</v>
      </c>
      <c r="G807" s="369" t="s">
        <v>1356</v>
      </c>
      <c r="H807" s="369" t="s">
        <v>5145</v>
      </c>
      <c r="I807" s="369"/>
      <c r="J807" s="369"/>
      <c r="K807" s="369" t="s">
        <v>5692</v>
      </c>
      <c r="L807" s="74" t="s">
        <v>7158</v>
      </c>
      <c r="M807" s="12"/>
    </row>
    <row r="808" spans="1:13" ht="25.5">
      <c r="A808" s="12"/>
      <c r="B808" s="22">
        <v>33</v>
      </c>
      <c r="C808" s="198" t="s">
        <v>1366</v>
      </c>
      <c r="D808" s="369" t="s">
        <v>1367</v>
      </c>
      <c r="E808" s="369" t="s">
        <v>1368</v>
      </c>
      <c r="F808" s="369" t="s">
        <v>1369</v>
      </c>
      <c r="G808" s="369" t="s">
        <v>1276</v>
      </c>
      <c r="H808" s="369" t="s">
        <v>5145</v>
      </c>
      <c r="I808" s="369"/>
      <c r="J808" s="369"/>
      <c r="K808" s="369" t="s">
        <v>5517</v>
      </c>
      <c r="L808" s="74" t="s">
        <v>7159</v>
      </c>
      <c r="M808" s="12"/>
    </row>
    <row r="809" spans="1:13" ht="25.5">
      <c r="A809" s="12"/>
      <c r="B809" s="22">
        <v>34</v>
      </c>
      <c r="C809" s="198" t="s">
        <v>1370</v>
      </c>
      <c r="D809" s="369" t="s">
        <v>1367</v>
      </c>
      <c r="E809" s="369" t="s">
        <v>1371</v>
      </c>
      <c r="F809" s="369" t="s">
        <v>1372</v>
      </c>
      <c r="G809" s="369" t="s">
        <v>1276</v>
      </c>
      <c r="H809" s="369" t="s">
        <v>5145</v>
      </c>
      <c r="I809" s="369"/>
      <c r="J809" s="369"/>
      <c r="K809" s="369" t="s">
        <v>7160</v>
      </c>
      <c r="L809" s="74" t="s">
        <v>7161</v>
      </c>
      <c r="M809" s="12"/>
    </row>
    <row r="810" spans="1:13" ht="25.5">
      <c r="A810" s="12"/>
      <c r="B810" s="22">
        <v>35</v>
      </c>
      <c r="C810" s="198" t="s">
        <v>1373</v>
      </c>
      <c r="D810" s="369" t="s">
        <v>1361</v>
      </c>
      <c r="E810" s="369" t="s">
        <v>1371</v>
      </c>
      <c r="F810" s="369" t="s">
        <v>1374</v>
      </c>
      <c r="G810" s="369" t="s">
        <v>1375</v>
      </c>
      <c r="H810" s="369" t="s">
        <v>5145</v>
      </c>
      <c r="I810" s="369"/>
      <c r="J810" s="369"/>
      <c r="K810" s="369" t="s">
        <v>7160</v>
      </c>
      <c r="L810" s="74" t="s">
        <v>7162</v>
      </c>
      <c r="M810" s="12"/>
    </row>
    <row r="811" spans="1:13" ht="25.5">
      <c r="A811" s="12"/>
      <c r="B811" s="22">
        <v>36</v>
      </c>
      <c r="C811" s="198" t="s">
        <v>1376</v>
      </c>
      <c r="D811" s="369" t="s">
        <v>1361</v>
      </c>
      <c r="E811" s="369" t="s">
        <v>1371</v>
      </c>
      <c r="F811" s="369" t="s">
        <v>1377</v>
      </c>
      <c r="G811" s="369" t="s">
        <v>1276</v>
      </c>
      <c r="H811" s="74" t="s">
        <v>5145</v>
      </c>
      <c r="I811" s="369"/>
      <c r="J811" s="369"/>
      <c r="K811" s="369" t="s">
        <v>7160</v>
      </c>
      <c r="L811" s="74" t="s">
        <v>7163</v>
      </c>
      <c r="M811" s="12"/>
    </row>
    <row r="812" spans="1:13" ht="25.5">
      <c r="A812" s="12"/>
      <c r="B812" s="22">
        <v>37</v>
      </c>
      <c r="C812" s="198" t="s">
        <v>1378</v>
      </c>
      <c r="D812" s="369" t="s">
        <v>1379</v>
      </c>
      <c r="E812" s="369" t="s">
        <v>1371</v>
      </c>
      <c r="F812" s="369" t="s">
        <v>1380</v>
      </c>
      <c r="G812" s="369" t="s">
        <v>1381</v>
      </c>
      <c r="H812" s="369" t="s">
        <v>5145</v>
      </c>
      <c r="I812" s="369"/>
      <c r="J812" s="369"/>
      <c r="K812" s="369" t="s">
        <v>7160</v>
      </c>
      <c r="L812" s="74" t="s">
        <v>7164</v>
      </c>
      <c r="M812" s="12"/>
    </row>
    <row r="813" spans="1:13" ht="25.5">
      <c r="A813" s="12"/>
      <c r="B813" s="22">
        <v>38</v>
      </c>
      <c r="C813" s="198" t="s">
        <v>1382</v>
      </c>
      <c r="D813" s="369" t="s">
        <v>1367</v>
      </c>
      <c r="E813" s="369" t="s">
        <v>1371</v>
      </c>
      <c r="F813" s="369" t="s">
        <v>1383</v>
      </c>
      <c r="G813" s="369" t="s">
        <v>1238</v>
      </c>
      <c r="H813" s="369" t="s">
        <v>5145</v>
      </c>
      <c r="I813" s="369"/>
      <c r="J813" s="369"/>
      <c r="K813" s="369" t="s">
        <v>7160</v>
      </c>
      <c r="L813" s="74" t="s">
        <v>7165</v>
      </c>
      <c r="M813" s="12"/>
    </row>
    <row r="814" spans="1:13" ht="25.5">
      <c r="A814" s="12"/>
      <c r="B814" s="22">
        <v>39</v>
      </c>
      <c r="C814" s="198" t="s">
        <v>1384</v>
      </c>
      <c r="D814" s="369" t="s">
        <v>1379</v>
      </c>
      <c r="E814" s="369" t="s">
        <v>1371</v>
      </c>
      <c r="F814" s="369" t="s">
        <v>1385</v>
      </c>
      <c r="G814" s="369" t="s">
        <v>1276</v>
      </c>
      <c r="H814" s="369" t="s">
        <v>5145</v>
      </c>
      <c r="I814" s="369"/>
      <c r="J814" s="369"/>
      <c r="K814" s="369" t="s">
        <v>7160</v>
      </c>
      <c r="L814" s="74" t="s">
        <v>7166</v>
      </c>
      <c r="M814" s="12"/>
    </row>
    <row r="815" spans="1:13" ht="25.5">
      <c r="A815" s="12"/>
      <c r="B815" s="22">
        <v>40</v>
      </c>
      <c r="C815" s="198" t="s">
        <v>705</v>
      </c>
      <c r="D815" s="369" t="s">
        <v>1367</v>
      </c>
      <c r="E815" s="369" t="s">
        <v>1371</v>
      </c>
      <c r="F815" s="369" t="s">
        <v>1386</v>
      </c>
      <c r="G815" s="369" t="s">
        <v>1375</v>
      </c>
      <c r="H815" s="369" t="s">
        <v>5145</v>
      </c>
      <c r="I815" s="369"/>
      <c r="J815" s="369"/>
      <c r="K815" s="369" t="s">
        <v>7160</v>
      </c>
      <c r="L815" s="74" t="s">
        <v>7167</v>
      </c>
      <c r="M815" s="12"/>
    </row>
    <row r="816" spans="1:13" ht="38.25">
      <c r="A816" s="12"/>
      <c r="B816" s="22">
        <v>41</v>
      </c>
      <c r="C816" s="198" t="s">
        <v>1387</v>
      </c>
      <c r="D816" s="369" t="s">
        <v>1361</v>
      </c>
      <c r="E816" s="369" t="s">
        <v>1388</v>
      </c>
      <c r="F816" s="369" t="s">
        <v>1389</v>
      </c>
      <c r="G816" s="369" t="s">
        <v>1390</v>
      </c>
      <c r="H816" s="369" t="s">
        <v>5145</v>
      </c>
      <c r="I816" s="369"/>
      <c r="J816" s="369"/>
      <c r="K816" s="369" t="s">
        <v>5693</v>
      </c>
      <c r="L816" s="74" t="s">
        <v>7168</v>
      </c>
      <c r="M816" s="12"/>
    </row>
    <row r="817" spans="1:13" ht="38.25">
      <c r="A817" s="12"/>
      <c r="B817" s="22">
        <v>42</v>
      </c>
      <c r="C817" s="198" t="s">
        <v>1280</v>
      </c>
      <c r="D817" s="369" t="s">
        <v>1391</v>
      </c>
      <c r="E817" s="369" t="s">
        <v>1392</v>
      </c>
      <c r="F817" s="369" t="s">
        <v>1393</v>
      </c>
      <c r="G817" s="369" t="s">
        <v>1394</v>
      </c>
      <c r="H817" s="369" t="s">
        <v>5145</v>
      </c>
      <c r="I817" s="369"/>
      <c r="J817" s="369"/>
      <c r="K817" s="369" t="s">
        <v>7142</v>
      </c>
      <c r="L817" s="74" t="s">
        <v>7169</v>
      </c>
      <c r="M817" s="12"/>
    </row>
    <row r="818" spans="1:13" ht="63.75">
      <c r="A818" s="12"/>
      <c r="B818" s="22">
        <v>43</v>
      </c>
      <c r="C818" s="198" t="s">
        <v>1395</v>
      </c>
      <c r="D818" s="369" t="s">
        <v>1254</v>
      </c>
      <c r="E818" s="369" t="s">
        <v>1396</v>
      </c>
      <c r="F818" s="369" t="s">
        <v>1397</v>
      </c>
      <c r="G818" s="369" t="s">
        <v>1398</v>
      </c>
      <c r="H818" s="369" t="s">
        <v>5145</v>
      </c>
      <c r="I818" s="369"/>
      <c r="J818" s="369"/>
      <c r="K818" s="369" t="s">
        <v>5681</v>
      </c>
      <c r="L818" s="74" t="s">
        <v>7170</v>
      </c>
      <c r="M818" s="12"/>
    </row>
    <row r="819" spans="1:13" ht="76.5">
      <c r="A819" s="12"/>
      <c r="B819" s="22">
        <v>44</v>
      </c>
      <c r="C819" s="198" t="s">
        <v>1395</v>
      </c>
      <c r="D819" s="369" t="s">
        <v>1254</v>
      </c>
      <c r="E819" s="369" t="s">
        <v>1396</v>
      </c>
      <c r="F819" s="369" t="s">
        <v>1400</v>
      </c>
      <c r="G819" s="369" t="s">
        <v>1401</v>
      </c>
      <c r="H819" s="369" t="s">
        <v>5145</v>
      </c>
      <c r="I819" s="369"/>
      <c r="J819" s="369"/>
      <c r="K819" s="369" t="s">
        <v>5681</v>
      </c>
      <c r="L819" s="74" t="s">
        <v>1402</v>
      </c>
      <c r="M819" s="12"/>
    </row>
    <row r="820" spans="1:13" ht="51">
      <c r="A820" s="12"/>
      <c r="B820" s="22">
        <v>45</v>
      </c>
      <c r="C820" s="198" t="s">
        <v>1403</v>
      </c>
      <c r="D820" s="369" t="s">
        <v>1329</v>
      </c>
      <c r="E820" s="369" t="s">
        <v>1404</v>
      </c>
      <c r="F820" s="369" t="s">
        <v>1405</v>
      </c>
      <c r="G820" s="369" t="s">
        <v>1406</v>
      </c>
      <c r="H820" s="369" t="s">
        <v>5145</v>
      </c>
      <c r="I820" s="369"/>
      <c r="J820" s="369"/>
      <c r="K820" s="369" t="s">
        <v>5516</v>
      </c>
      <c r="L820" s="74" t="s">
        <v>1407</v>
      </c>
      <c r="M820" s="12"/>
    </row>
    <row r="821" spans="1:13" ht="63.75">
      <c r="A821" s="12"/>
      <c r="B821" s="22">
        <v>46</v>
      </c>
      <c r="C821" s="198" t="s">
        <v>1408</v>
      </c>
      <c r="D821" s="369" t="s">
        <v>1329</v>
      </c>
      <c r="E821" s="369" t="s">
        <v>1409</v>
      </c>
      <c r="F821" s="369" t="s">
        <v>1410</v>
      </c>
      <c r="G821" s="369" t="s">
        <v>1411</v>
      </c>
      <c r="H821" s="369" t="s">
        <v>5145</v>
      </c>
      <c r="I821" s="369"/>
      <c r="J821" s="369"/>
      <c r="K821" s="369" t="s">
        <v>5516</v>
      </c>
      <c r="L821" s="74" t="s">
        <v>1412</v>
      </c>
      <c r="M821" s="12"/>
    </row>
    <row r="822" spans="1:13" ht="25.5">
      <c r="A822" s="12"/>
      <c r="B822" s="22">
        <v>47</v>
      </c>
      <c r="C822" s="198" t="s">
        <v>1413</v>
      </c>
      <c r="D822" s="369" t="s">
        <v>1254</v>
      </c>
      <c r="E822" s="369" t="s">
        <v>1396</v>
      </c>
      <c r="F822" s="369" t="s">
        <v>1414</v>
      </c>
      <c r="G822" s="369" t="s">
        <v>1415</v>
      </c>
      <c r="H822" s="369" t="s">
        <v>5145</v>
      </c>
      <c r="I822" s="369"/>
      <c r="J822" s="369"/>
      <c r="K822" s="369" t="s">
        <v>5515</v>
      </c>
      <c r="L822" s="74" t="s">
        <v>7171</v>
      </c>
      <c r="M822" s="12"/>
    </row>
    <row r="823" spans="1:13" ht="25.5">
      <c r="A823" s="12"/>
      <c r="B823" s="22">
        <v>48</v>
      </c>
      <c r="C823" s="198" t="s">
        <v>1416</v>
      </c>
      <c r="D823" s="369" t="s">
        <v>1417</v>
      </c>
      <c r="E823" s="369" t="s">
        <v>1418</v>
      </c>
      <c r="F823" s="369" t="s">
        <v>1419</v>
      </c>
      <c r="G823" s="369" t="s">
        <v>1420</v>
      </c>
      <c r="H823" s="369" t="s">
        <v>5145</v>
      </c>
      <c r="I823" s="369"/>
      <c r="J823" s="369"/>
      <c r="K823" s="369" t="s">
        <v>5682</v>
      </c>
      <c r="L823" s="74" t="s">
        <v>7172</v>
      </c>
      <c r="M823" s="12"/>
    </row>
    <row r="824" spans="1:13" ht="25.5">
      <c r="A824" s="12"/>
      <c r="B824" s="22">
        <v>49</v>
      </c>
      <c r="C824" s="198" t="s">
        <v>1421</v>
      </c>
      <c r="D824" s="369" t="s">
        <v>1422</v>
      </c>
      <c r="E824" s="369" t="s">
        <v>1423</v>
      </c>
      <c r="F824" s="369" t="s">
        <v>1424</v>
      </c>
      <c r="G824" s="369" t="s">
        <v>1425</v>
      </c>
      <c r="H824" s="369" t="s">
        <v>5145</v>
      </c>
      <c r="I824" s="369"/>
      <c r="J824" s="369"/>
      <c r="K824" s="369" t="s">
        <v>7173</v>
      </c>
      <c r="L824" s="74" t="s">
        <v>7174</v>
      </c>
      <c r="M824" s="12"/>
    </row>
    <row r="825" spans="1:13" ht="63.75">
      <c r="A825" s="12"/>
      <c r="B825" s="22">
        <v>50</v>
      </c>
      <c r="C825" s="198" t="s">
        <v>1426</v>
      </c>
      <c r="D825" s="369" t="s">
        <v>1329</v>
      </c>
      <c r="E825" s="369" t="s">
        <v>1427</v>
      </c>
      <c r="F825" s="369" t="s">
        <v>1428</v>
      </c>
      <c r="G825" s="369" t="s">
        <v>1429</v>
      </c>
      <c r="H825" s="74" t="s">
        <v>5145</v>
      </c>
      <c r="I825" s="369"/>
      <c r="J825" s="369"/>
      <c r="K825" s="369" t="s">
        <v>5513</v>
      </c>
      <c r="L825" s="74" t="s">
        <v>7175</v>
      </c>
      <c r="M825" s="12"/>
    </row>
    <row r="826" spans="1:13" ht="25.5">
      <c r="A826" s="12"/>
      <c r="B826" s="22">
        <v>51</v>
      </c>
      <c r="C826" s="198" t="s">
        <v>1430</v>
      </c>
      <c r="D826" s="369" t="s">
        <v>1399</v>
      </c>
      <c r="E826" s="369" t="s">
        <v>1431</v>
      </c>
      <c r="F826" s="369" t="s">
        <v>1432</v>
      </c>
      <c r="G826" s="369" t="s">
        <v>1433</v>
      </c>
      <c r="H826" s="369" t="s">
        <v>5145</v>
      </c>
      <c r="I826" s="369"/>
      <c r="J826" s="369"/>
      <c r="K826" s="369" t="s">
        <v>5684</v>
      </c>
      <c r="L826" s="74" t="s">
        <v>7176</v>
      </c>
      <c r="M826" s="12"/>
    </row>
    <row r="827" spans="1:13" ht="38.25">
      <c r="A827" s="12"/>
      <c r="B827" s="22">
        <v>52</v>
      </c>
      <c r="C827" s="198" t="s">
        <v>5697</v>
      </c>
      <c r="D827" s="369" t="s">
        <v>5698</v>
      </c>
      <c r="E827" s="369" t="s">
        <v>5699</v>
      </c>
      <c r="F827" s="369" t="s">
        <v>5700</v>
      </c>
      <c r="G827" s="369" t="s">
        <v>5701</v>
      </c>
      <c r="H827" s="369" t="s">
        <v>5145</v>
      </c>
      <c r="I827" s="369"/>
      <c r="J827" s="369"/>
      <c r="K827" s="369" t="s">
        <v>7177</v>
      </c>
      <c r="L827" s="74" t="s">
        <v>5702</v>
      </c>
      <c r="M827" s="12"/>
    </row>
    <row r="828" spans="1:13" ht="38.25">
      <c r="A828" s="12"/>
      <c r="B828" s="22">
        <v>53</v>
      </c>
      <c r="C828" s="198" t="s">
        <v>5173</v>
      </c>
      <c r="D828" s="369" t="s">
        <v>5174</v>
      </c>
      <c r="E828" s="369" t="s">
        <v>5175</v>
      </c>
      <c r="F828" s="369" t="s">
        <v>5176</v>
      </c>
      <c r="G828" s="369" t="s">
        <v>5177</v>
      </c>
      <c r="H828" s="369" t="s">
        <v>5145</v>
      </c>
      <c r="I828" s="369"/>
      <c r="J828" s="369"/>
      <c r="K828" s="373">
        <v>42889</v>
      </c>
      <c r="L828" s="74" t="s">
        <v>7178</v>
      </c>
      <c r="M828" s="12"/>
    </row>
    <row r="829" spans="1:13" ht="38.25">
      <c r="A829" s="12"/>
      <c r="B829" s="22">
        <v>54</v>
      </c>
      <c r="C829" s="198" t="s">
        <v>5178</v>
      </c>
      <c r="D829" s="369" t="s">
        <v>5174</v>
      </c>
      <c r="E829" s="369" t="s">
        <v>5175</v>
      </c>
      <c r="F829" s="369" t="s">
        <v>5179</v>
      </c>
      <c r="G829" s="369" t="s">
        <v>5180</v>
      </c>
      <c r="H829" s="369" t="s">
        <v>5145</v>
      </c>
      <c r="I829" s="369"/>
      <c r="J829" s="369"/>
      <c r="K829" s="373">
        <v>42889</v>
      </c>
      <c r="L829" s="74" t="s">
        <v>7179</v>
      </c>
      <c r="M829" s="12"/>
    </row>
    <row r="830" spans="1:13" ht="51">
      <c r="A830" s="12"/>
      <c r="B830" s="22">
        <v>55</v>
      </c>
      <c r="C830" s="198" t="s">
        <v>5181</v>
      </c>
      <c r="D830" s="369" t="s">
        <v>5174</v>
      </c>
      <c r="E830" s="369" t="s">
        <v>5175</v>
      </c>
      <c r="F830" s="369" t="s">
        <v>5182</v>
      </c>
      <c r="G830" s="369" t="s">
        <v>5183</v>
      </c>
      <c r="H830" s="369"/>
      <c r="I830" s="369"/>
      <c r="J830" s="369"/>
      <c r="K830" s="373" t="s">
        <v>7180</v>
      </c>
      <c r="L830" s="74" t="s">
        <v>7181</v>
      </c>
      <c r="M830" s="12"/>
    </row>
    <row r="831" spans="1:13" ht="38.25">
      <c r="A831" s="12"/>
      <c r="B831" s="22">
        <v>56</v>
      </c>
      <c r="C831" s="198" t="s">
        <v>5184</v>
      </c>
      <c r="D831" s="369" t="s">
        <v>5174</v>
      </c>
      <c r="E831" s="369" t="s">
        <v>5175</v>
      </c>
      <c r="F831" s="369" t="s">
        <v>5185</v>
      </c>
      <c r="G831" s="369" t="s">
        <v>5186</v>
      </c>
      <c r="H831" s="369"/>
      <c r="I831" s="369"/>
      <c r="J831" s="369"/>
      <c r="K831" s="373">
        <v>43011</v>
      </c>
      <c r="L831" s="74" t="s">
        <v>7182</v>
      </c>
      <c r="M831" s="12"/>
    </row>
    <row r="832" spans="1:13" ht="25.5">
      <c r="A832" s="12"/>
      <c r="B832" s="22">
        <v>57</v>
      </c>
      <c r="C832" s="198" t="s">
        <v>5187</v>
      </c>
      <c r="D832" s="369" t="s">
        <v>5188</v>
      </c>
      <c r="E832" s="369" t="s">
        <v>5189</v>
      </c>
      <c r="F832" s="369" t="s">
        <v>5190</v>
      </c>
      <c r="G832" s="369" t="s">
        <v>5191</v>
      </c>
      <c r="H832" s="369"/>
      <c r="I832" s="369"/>
      <c r="J832" s="369"/>
      <c r="K832" s="373" t="s">
        <v>5703</v>
      </c>
      <c r="L832" s="74" t="s">
        <v>7183</v>
      </c>
      <c r="M832" s="12"/>
    </row>
    <row r="833" spans="1:13" ht="51">
      <c r="A833" s="12"/>
      <c r="B833" s="22">
        <v>58</v>
      </c>
      <c r="C833" s="198" t="s">
        <v>1880</v>
      </c>
      <c r="D833" s="369" t="s">
        <v>5704</v>
      </c>
      <c r="E833" s="369" t="s">
        <v>5705</v>
      </c>
      <c r="F833" s="369" t="s">
        <v>5706</v>
      </c>
      <c r="G833" s="369" t="s">
        <v>5707</v>
      </c>
      <c r="H833" s="369" t="s">
        <v>5145</v>
      </c>
      <c r="I833" s="369"/>
      <c r="J833" s="369"/>
      <c r="K833" s="373" t="s">
        <v>7184</v>
      </c>
      <c r="L833" s="74" t="s">
        <v>5708</v>
      </c>
      <c r="M833" s="12"/>
    </row>
    <row r="834" spans="1:13" ht="25.5">
      <c r="A834" s="12"/>
      <c r="B834" s="22">
        <v>59</v>
      </c>
      <c r="C834" s="198" t="s">
        <v>5709</v>
      </c>
      <c r="D834" s="369" t="s">
        <v>5710</v>
      </c>
      <c r="E834" s="369" t="s">
        <v>5711</v>
      </c>
      <c r="F834" s="369" t="s">
        <v>5712</v>
      </c>
      <c r="G834" s="369" t="s">
        <v>5713</v>
      </c>
      <c r="H834" s="369"/>
      <c r="I834" s="369"/>
      <c r="J834" s="369"/>
      <c r="K834" s="373" t="s">
        <v>7185</v>
      </c>
      <c r="L834" s="74" t="s">
        <v>5714</v>
      </c>
      <c r="M834" s="12"/>
    </row>
    <row r="835" spans="1:13" ht="25.5">
      <c r="A835" s="12"/>
      <c r="B835" s="22">
        <v>60</v>
      </c>
      <c r="C835" s="198" t="s">
        <v>5715</v>
      </c>
      <c r="D835" s="369" t="s">
        <v>5188</v>
      </c>
      <c r="E835" s="369" t="s">
        <v>5716</v>
      </c>
      <c r="F835" s="369" t="s">
        <v>5717</v>
      </c>
      <c r="G835" s="369" t="s">
        <v>5718</v>
      </c>
      <c r="H835" s="369" t="s">
        <v>5145</v>
      </c>
      <c r="I835" s="369"/>
      <c r="J835" s="369"/>
      <c r="K835" s="373" t="s">
        <v>5719</v>
      </c>
      <c r="L835" s="74" t="s">
        <v>5720</v>
      </c>
      <c r="M835" s="12"/>
    </row>
    <row r="836" spans="1:13" ht="25.5">
      <c r="A836" s="12"/>
      <c r="B836" s="22">
        <v>61</v>
      </c>
      <c r="C836" s="198" t="s">
        <v>5721</v>
      </c>
      <c r="D836" s="369" t="s">
        <v>5722</v>
      </c>
      <c r="E836" s="369" t="s">
        <v>5723</v>
      </c>
      <c r="F836" s="369" t="s">
        <v>5724</v>
      </c>
      <c r="G836" s="369" t="s">
        <v>5725</v>
      </c>
      <c r="H836" s="369" t="s">
        <v>5145</v>
      </c>
      <c r="I836" s="369"/>
      <c r="J836" s="369"/>
      <c r="K836" s="373" t="s">
        <v>5726</v>
      </c>
      <c r="L836" s="74" t="s">
        <v>5727</v>
      </c>
      <c r="M836" s="12"/>
    </row>
    <row r="837" spans="1:13" ht="25.5">
      <c r="A837" s="12"/>
      <c r="B837" s="22">
        <v>62</v>
      </c>
      <c r="C837" s="8" t="s">
        <v>5953</v>
      </c>
      <c r="D837" s="369" t="s">
        <v>1315</v>
      </c>
      <c r="E837" s="369" t="s">
        <v>5954</v>
      </c>
      <c r="F837" s="369" t="s">
        <v>5955</v>
      </c>
      <c r="G837" s="369" t="s">
        <v>5956</v>
      </c>
      <c r="H837" s="369" t="s">
        <v>5145</v>
      </c>
      <c r="I837" s="369"/>
      <c r="J837" s="369"/>
      <c r="K837" s="373" t="s">
        <v>5957</v>
      </c>
      <c r="L837" s="74" t="s">
        <v>5958</v>
      </c>
      <c r="M837" s="12"/>
    </row>
    <row r="838" spans="1:13" ht="51">
      <c r="A838" s="12"/>
      <c r="B838" s="22">
        <v>63</v>
      </c>
      <c r="C838" s="8" t="s">
        <v>5959</v>
      </c>
      <c r="D838" s="369" t="s">
        <v>5960</v>
      </c>
      <c r="E838" s="369" t="s">
        <v>5961</v>
      </c>
      <c r="F838" s="369" t="s">
        <v>5962</v>
      </c>
      <c r="G838" s="369" t="s">
        <v>8430</v>
      </c>
      <c r="H838" s="369" t="s">
        <v>5145</v>
      </c>
      <c r="I838" s="369"/>
      <c r="J838" s="369"/>
      <c r="K838" s="373" t="s">
        <v>8057</v>
      </c>
      <c r="L838" s="74" t="s">
        <v>8431</v>
      </c>
      <c r="M838" s="12"/>
    </row>
    <row r="839" spans="1:13" ht="25.5">
      <c r="A839" s="12"/>
      <c r="B839" s="22">
        <v>64</v>
      </c>
      <c r="C839" s="8" t="s">
        <v>6068</v>
      </c>
      <c r="D839" s="369" t="s">
        <v>6069</v>
      </c>
      <c r="E839" s="369" t="s">
        <v>6070</v>
      </c>
      <c r="F839" s="369" t="s">
        <v>6071</v>
      </c>
      <c r="G839" s="369" t="s">
        <v>6072</v>
      </c>
      <c r="H839" s="369" t="s">
        <v>5151</v>
      </c>
      <c r="I839" s="369"/>
      <c r="J839" s="369"/>
      <c r="K839" s="373">
        <v>42860</v>
      </c>
      <c r="L839" s="74" t="s">
        <v>6073</v>
      </c>
      <c r="M839" s="12"/>
    </row>
    <row r="840" spans="1:13" ht="25.5">
      <c r="A840" s="12"/>
      <c r="B840" s="22">
        <v>65</v>
      </c>
      <c r="C840" s="8" t="s">
        <v>6074</v>
      </c>
      <c r="D840" s="369" t="s">
        <v>6069</v>
      </c>
      <c r="E840" s="369" t="s">
        <v>6075</v>
      </c>
      <c r="F840" s="369" t="s">
        <v>6076</v>
      </c>
      <c r="G840" s="369" t="s">
        <v>6067</v>
      </c>
      <c r="H840" s="369" t="s">
        <v>5151</v>
      </c>
      <c r="I840" s="369"/>
      <c r="J840" s="369"/>
      <c r="K840" s="373">
        <v>42860</v>
      </c>
      <c r="L840" s="74" t="s">
        <v>6077</v>
      </c>
      <c r="M840" s="12"/>
    </row>
    <row r="841" spans="1:13" ht="51">
      <c r="A841" s="12"/>
      <c r="B841" s="22">
        <v>66</v>
      </c>
      <c r="C841" s="369" t="s">
        <v>6274</v>
      </c>
      <c r="D841" s="369" t="s">
        <v>1329</v>
      </c>
      <c r="E841" s="369" t="s">
        <v>6275</v>
      </c>
      <c r="F841" s="369" t="s">
        <v>6276</v>
      </c>
      <c r="G841" s="369" t="s">
        <v>6277</v>
      </c>
      <c r="H841" s="369" t="s">
        <v>5145</v>
      </c>
      <c r="I841" s="369"/>
      <c r="J841" s="369"/>
      <c r="K841" s="369"/>
      <c r="L841" s="74" t="s">
        <v>6278</v>
      </c>
      <c r="M841" s="12"/>
    </row>
    <row r="842" spans="1:13" ht="25.5">
      <c r="A842" s="12"/>
      <c r="B842" s="22">
        <v>67</v>
      </c>
      <c r="C842" s="8" t="s">
        <v>7186</v>
      </c>
      <c r="D842" s="369" t="s">
        <v>1329</v>
      </c>
      <c r="E842" s="369" t="s">
        <v>7187</v>
      </c>
      <c r="F842" s="369" t="s">
        <v>7188</v>
      </c>
      <c r="G842" s="369" t="s">
        <v>7189</v>
      </c>
      <c r="H842" s="369" t="s">
        <v>5151</v>
      </c>
      <c r="I842" s="369"/>
      <c r="J842" s="369"/>
      <c r="K842" s="373">
        <v>42832</v>
      </c>
      <c r="L842" s="74" t="s">
        <v>7190</v>
      </c>
      <c r="M842" s="12"/>
    </row>
    <row r="843" spans="1:13" ht="25.5">
      <c r="A843" s="12"/>
      <c r="B843" s="22">
        <v>68</v>
      </c>
      <c r="C843" s="8" t="s">
        <v>7191</v>
      </c>
      <c r="D843" s="369" t="s">
        <v>5698</v>
      </c>
      <c r="E843" s="369" t="s">
        <v>7192</v>
      </c>
      <c r="F843" s="369" t="s">
        <v>7193</v>
      </c>
      <c r="G843" s="369" t="s">
        <v>7194</v>
      </c>
      <c r="H843" s="369" t="s">
        <v>5151</v>
      </c>
      <c r="I843" s="369"/>
      <c r="J843" s="369"/>
      <c r="K843" s="373" t="s">
        <v>7195</v>
      </c>
      <c r="L843" s="74" t="s">
        <v>7196</v>
      </c>
      <c r="M843" s="12"/>
    </row>
    <row r="844" spans="1:13" ht="25.5">
      <c r="A844" s="12"/>
      <c r="B844" s="22">
        <v>69</v>
      </c>
      <c r="C844" s="8" t="s">
        <v>7419</v>
      </c>
      <c r="D844" s="369" t="s">
        <v>7420</v>
      </c>
      <c r="E844" s="369" t="s">
        <v>7421</v>
      </c>
      <c r="F844" s="369" t="s">
        <v>7422</v>
      </c>
      <c r="G844" s="369" t="s">
        <v>7423</v>
      </c>
      <c r="H844" s="369" t="s">
        <v>5145</v>
      </c>
      <c r="I844" s="369"/>
      <c r="J844" s="369"/>
      <c r="K844" s="373" t="s">
        <v>7424</v>
      </c>
      <c r="L844" s="74" t="s">
        <v>7425</v>
      </c>
      <c r="M844" s="12"/>
    </row>
    <row r="845" spans="1:13" ht="25.5">
      <c r="A845" s="12"/>
      <c r="B845" s="22">
        <v>70</v>
      </c>
      <c r="C845" s="8" t="s">
        <v>7426</v>
      </c>
      <c r="D845" s="369" t="s">
        <v>7420</v>
      </c>
      <c r="E845" s="369" t="s">
        <v>7427</v>
      </c>
      <c r="F845" s="369" t="s">
        <v>7428</v>
      </c>
      <c r="G845" s="369" t="s">
        <v>8643</v>
      </c>
      <c r="H845" s="369" t="s">
        <v>5145</v>
      </c>
      <c r="I845" s="369"/>
      <c r="J845" s="369"/>
      <c r="K845" s="373" t="s">
        <v>8058</v>
      </c>
      <c r="L845" s="74" t="s">
        <v>8644</v>
      </c>
      <c r="M845" s="12"/>
    </row>
    <row r="846" spans="1:13" ht="25.5">
      <c r="A846" s="12"/>
      <c r="B846" s="22">
        <v>71</v>
      </c>
      <c r="C846" s="352" t="s">
        <v>915</v>
      </c>
      <c r="D846" s="370" t="s">
        <v>1264</v>
      </c>
      <c r="E846" s="370" t="s">
        <v>8059</v>
      </c>
      <c r="F846" s="370" t="s">
        <v>8060</v>
      </c>
      <c r="G846" s="370" t="s">
        <v>8061</v>
      </c>
      <c r="H846" s="370" t="s">
        <v>5145</v>
      </c>
      <c r="I846" s="370"/>
      <c r="J846" s="370"/>
      <c r="K846" s="374" t="s">
        <v>8062</v>
      </c>
      <c r="L846" s="371" t="s">
        <v>8063</v>
      </c>
      <c r="M846" s="12"/>
    </row>
    <row r="847" spans="1:13" ht="25.5">
      <c r="A847" s="12"/>
      <c r="B847" s="22">
        <v>72</v>
      </c>
      <c r="C847" s="198" t="s">
        <v>2266</v>
      </c>
      <c r="D847" s="56" t="s">
        <v>5188</v>
      </c>
      <c r="E847" s="369" t="s">
        <v>8064</v>
      </c>
      <c r="F847" s="369" t="s">
        <v>8065</v>
      </c>
      <c r="G847" s="369" t="s">
        <v>8066</v>
      </c>
      <c r="H847" s="369" t="s">
        <v>5145</v>
      </c>
      <c r="I847" s="369"/>
      <c r="J847" s="369"/>
      <c r="K847" s="369" t="s">
        <v>8067</v>
      </c>
      <c r="L847" s="369" t="s">
        <v>8068</v>
      </c>
      <c r="M847" s="12"/>
    </row>
    <row r="848" spans="1:13" ht="25.5">
      <c r="A848" s="12"/>
      <c r="B848" s="22">
        <v>73</v>
      </c>
      <c r="C848" s="198" t="s">
        <v>8143</v>
      </c>
      <c r="D848" s="56" t="s">
        <v>8144</v>
      </c>
      <c r="E848" s="369" t="s">
        <v>8145</v>
      </c>
      <c r="F848" s="369" t="s">
        <v>8146</v>
      </c>
      <c r="G848" s="369" t="s">
        <v>8147</v>
      </c>
      <c r="H848" s="369"/>
      <c r="I848" s="369"/>
      <c r="J848" s="369"/>
      <c r="K848" s="369" t="s">
        <v>8148</v>
      </c>
      <c r="L848" s="369" t="s">
        <v>8149</v>
      </c>
      <c r="M848" s="12"/>
    </row>
    <row r="849" spans="1:13" ht="25.5">
      <c r="A849" s="12"/>
      <c r="B849" s="22">
        <v>74</v>
      </c>
      <c r="C849" s="198" t="s">
        <v>8150</v>
      </c>
      <c r="D849" s="56" t="s">
        <v>1264</v>
      </c>
      <c r="E849" s="369" t="s">
        <v>8151</v>
      </c>
      <c r="F849" s="369" t="s">
        <v>8152</v>
      </c>
      <c r="G849" s="369" t="s">
        <v>8153</v>
      </c>
      <c r="H849" s="369" t="s">
        <v>5145</v>
      </c>
      <c r="I849" s="369"/>
      <c r="J849" s="369"/>
      <c r="K849" s="369" t="s">
        <v>8154</v>
      </c>
      <c r="L849" s="369" t="s">
        <v>8155</v>
      </c>
      <c r="M849" s="12"/>
    </row>
    <row r="850" spans="1:13" ht="25.5">
      <c r="A850" s="12"/>
      <c r="B850" s="22">
        <v>75</v>
      </c>
      <c r="C850" s="198" t="s">
        <v>8156</v>
      </c>
      <c r="D850" s="56" t="s">
        <v>8157</v>
      </c>
      <c r="E850" s="369" t="s">
        <v>8158</v>
      </c>
      <c r="F850" s="369" t="s">
        <v>8159</v>
      </c>
      <c r="G850" s="369" t="s">
        <v>8160</v>
      </c>
      <c r="H850" s="369" t="s">
        <v>5145</v>
      </c>
      <c r="I850" s="369"/>
      <c r="J850" s="369"/>
      <c r="K850" s="369" t="s">
        <v>8161</v>
      </c>
      <c r="L850" s="369" t="s">
        <v>8162</v>
      </c>
      <c r="M850" s="12"/>
    </row>
    <row r="851" spans="1:13" ht="25.5">
      <c r="A851" s="12"/>
      <c r="B851" s="22">
        <v>76</v>
      </c>
      <c r="C851" s="198" t="s">
        <v>8645</v>
      </c>
      <c r="D851" s="369" t="s">
        <v>8646</v>
      </c>
      <c r="E851" s="369" t="s">
        <v>8647</v>
      </c>
      <c r="F851" s="369" t="s">
        <v>8648</v>
      </c>
      <c r="G851" s="369" t="s">
        <v>1318</v>
      </c>
      <c r="H851" s="74" t="s">
        <v>5145</v>
      </c>
      <c r="I851" s="369"/>
      <c r="J851" s="369"/>
      <c r="K851" s="369" t="s">
        <v>8649</v>
      </c>
      <c r="L851" s="74" t="s">
        <v>8650</v>
      </c>
      <c r="M851" s="12"/>
    </row>
    <row r="852" spans="1:13" ht="25.5">
      <c r="A852" s="12"/>
      <c r="B852" s="22">
        <v>77</v>
      </c>
      <c r="C852" s="198" t="s">
        <v>8651</v>
      </c>
      <c r="D852" s="369" t="s">
        <v>8646</v>
      </c>
      <c r="E852" s="369" t="s">
        <v>8647</v>
      </c>
      <c r="F852" s="369" t="s">
        <v>8652</v>
      </c>
      <c r="G852" s="369" t="s">
        <v>8653</v>
      </c>
      <c r="H852" s="369" t="s">
        <v>5145</v>
      </c>
      <c r="I852" s="369"/>
      <c r="J852" s="369"/>
      <c r="K852" s="369" t="s">
        <v>8654</v>
      </c>
      <c r="L852" s="74" t="s">
        <v>8655</v>
      </c>
      <c r="M852" s="12"/>
    </row>
    <row r="853" spans="1:13" ht="25.5">
      <c r="A853" s="12"/>
      <c r="B853" s="22">
        <v>78</v>
      </c>
      <c r="C853" s="198" t="s">
        <v>8656</v>
      </c>
      <c r="D853" s="369" t="s">
        <v>1351</v>
      </c>
      <c r="E853" s="369" t="s">
        <v>8657</v>
      </c>
      <c r="F853" s="369" t="s">
        <v>8658</v>
      </c>
      <c r="G853" s="369" t="s">
        <v>8659</v>
      </c>
      <c r="H853" s="369" t="s">
        <v>5145</v>
      </c>
      <c r="I853" s="369"/>
      <c r="J853" s="369"/>
      <c r="K853" s="369" t="s">
        <v>8660</v>
      </c>
      <c r="L853" s="74" t="s">
        <v>8661</v>
      </c>
      <c r="M853" s="12"/>
    </row>
    <row r="854" spans="1:13" ht="12.75">
      <c r="A854" s="12"/>
      <c r="B854" s="22">
        <v>79</v>
      </c>
      <c r="C854" s="196"/>
      <c r="D854" s="154"/>
      <c r="E854" s="127"/>
      <c r="F854" s="127"/>
      <c r="G854" s="127"/>
      <c r="H854" s="145"/>
      <c r="I854" s="145"/>
      <c r="J854" s="145"/>
      <c r="K854" s="145"/>
      <c r="L854" s="127"/>
      <c r="M854" s="12"/>
    </row>
    <row r="855" spans="1:13" ht="12.75">
      <c r="A855" s="12"/>
      <c r="B855" s="22">
        <v>80</v>
      </c>
      <c r="C855" s="146"/>
      <c r="D855" s="154"/>
      <c r="E855" s="127"/>
      <c r="F855" s="127"/>
      <c r="G855" s="127"/>
      <c r="H855" s="145"/>
      <c r="I855" s="145"/>
      <c r="J855" s="145"/>
      <c r="K855" s="145"/>
      <c r="L855" s="127"/>
      <c r="M855" s="12"/>
    </row>
    <row r="856" spans="1:13" ht="12.75">
      <c r="A856" s="12"/>
      <c r="B856" s="22">
        <v>81</v>
      </c>
      <c r="C856" s="128"/>
      <c r="D856" s="127"/>
      <c r="E856" s="127"/>
      <c r="F856" s="127"/>
      <c r="G856" s="126"/>
      <c r="H856" s="127"/>
      <c r="I856" s="127"/>
      <c r="J856" s="127"/>
      <c r="K856" s="127"/>
      <c r="L856" s="114"/>
      <c r="M856" s="12"/>
    </row>
    <row r="857" spans="1:13" ht="12.75">
      <c r="A857" s="12"/>
      <c r="B857" s="22">
        <v>82</v>
      </c>
      <c r="C857" s="108"/>
      <c r="D857" s="110"/>
      <c r="E857" s="102"/>
      <c r="F857" s="102"/>
      <c r="G857" s="101"/>
      <c r="H857" s="110"/>
      <c r="I857" s="110"/>
      <c r="J857" s="110"/>
      <c r="K857" s="111"/>
      <c r="L857" s="103"/>
      <c r="M857" s="12"/>
    </row>
    <row r="858" spans="1:13" ht="12.75">
      <c r="A858" s="12"/>
      <c r="B858" s="22">
        <v>83</v>
      </c>
      <c r="C858" s="108"/>
      <c r="D858" s="110"/>
      <c r="E858" s="102"/>
      <c r="F858" s="102"/>
      <c r="G858" s="101"/>
      <c r="H858" s="110"/>
      <c r="I858" s="110"/>
      <c r="J858" s="110"/>
      <c r="K858" s="111"/>
      <c r="L858" s="103"/>
      <c r="M858" s="12"/>
    </row>
    <row r="859" spans="1:13" ht="12.75">
      <c r="A859" s="22">
        <v>8</v>
      </c>
      <c r="B859" s="542" t="s">
        <v>1540</v>
      </c>
      <c r="C859" s="543"/>
      <c r="D859" s="544"/>
      <c r="E859" s="181"/>
      <c r="F859" s="181"/>
      <c r="G859" s="182"/>
      <c r="H859" s="181"/>
      <c r="I859" s="183"/>
      <c r="J859" s="181"/>
      <c r="K859" s="184"/>
      <c r="L859" s="185"/>
      <c r="M859" s="12"/>
    </row>
    <row r="860" spans="1:13" ht="51">
      <c r="A860" s="12"/>
      <c r="B860" s="22">
        <v>1</v>
      </c>
      <c r="C860" s="4" t="s">
        <v>1435</v>
      </c>
      <c r="D860" s="19" t="s">
        <v>1436</v>
      </c>
      <c r="E860" s="19" t="s">
        <v>1437</v>
      </c>
      <c r="F860" s="19" t="s">
        <v>1438</v>
      </c>
      <c r="G860" s="199" t="s">
        <v>1439</v>
      </c>
      <c r="H860" s="19" t="s">
        <v>1440</v>
      </c>
      <c r="I860" s="375"/>
      <c r="J860" s="375"/>
      <c r="K860" s="376">
        <v>42902</v>
      </c>
      <c r="L860" s="19" t="s">
        <v>1441</v>
      </c>
      <c r="M860" s="12"/>
    </row>
    <row r="861" spans="1:13" ht="51">
      <c r="A861" s="12"/>
      <c r="B861" s="22">
        <v>2</v>
      </c>
      <c r="C861" s="4" t="s">
        <v>1442</v>
      </c>
      <c r="D861" s="19" t="s">
        <v>1436</v>
      </c>
      <c r="E861" s="19" t="s">
        <v>1443</v>
      </c>
      <c r="F861" s="19" t="s">
        <v>1444</v>
      </c>
      <c r="G861" s="19" t="s">
        <v>1445</v>
      </c>
      <c r="H861" s="19" t="s">
        <v>1440</v>
      </c>
      <c r="I861" s="377"/>
      <c r="J861" s="377"/>
      <c r="K861" s="376">
        <v>42926</v>
      </c>
      <c r="L861" s="19" t="s">
        <v>1446</v>
      </c>
      <c r="M861" s="12"/>
    </row>
    <row r="862" spans="1:13" ht="38.25">
      <c r="A862" s="12"/>
      <c r="B862" s="22">
        <v>3</v>
      </c>
      <c r="C862" s="4" t="s">
        <v>1447</v>
      </c>
      <c r="D862" s="19" t="s">
        <v>1448</v>
      </c>
      <c r="E862" s="19" t="s">
        <v>1449</v>
      </c>
      <c r="F862" s="19" t="s">
        <v>1450</v>
      </c>
      <c r="G862" s="19" t="s">
        <v>1439</v>
      </c>
      <c r="H862" s="19" t="s">
        <v>1440</v>
      </c>
      <c r="I862" s="378"/>
      <c r="J862" s="378"/>
      <c r="K862" s="379">
        <v>42930</v>
      </c>
      <c r="L862" s="19" t="s">
        <v>1451</v>
      </c>
      <c r="M862" s="12"/>
    </row>
    <row r="863" spans="1:13" ht="51">
      <c r="A863" s="12"/>
      <c r="B863" s="22">
        <v>4</v>
      </c>
      <c r="C863" s="4" t="s">
        <v>5038</v>
      </c>
      <c r="D863" s="19" t="s">
        <v>5039</v>
      </c>
      <c r="E863" s="148" t="s">
        <v>8069</v>
      </c>
      <c r="F863" s="148" t="s">
        <v>8662</v>
      </c>
      <c r="G863" s="19" t="s">
        <v>8163</v>
      </c>
      <c r="H863" s="19" t="s">
        <v>1440</v>
      </c>
      <c r="I863" s="380"/>
      <c r="J863" s="381"/>
      <c r="K863" s="382">
        <v>43075</v>
      </c>
      <c r="L863" s="148" t="s">
        <v>8432</v>
      </c>
      <c r="M863" s="12"/>
    </row>
    <row r="864" spans="1:13" ht="51">
      <c r="A864" s="12"/>
      <c r="B864" s="22">
        <v>5</v>
      </c>
      <c r="C864" s="4" t="s">
        <v>7197</v>
      </c>
      <c r="D864" s="19" t="s">
        <v>7198</v>
      </c>
      <c r="E864" s="383" t="s">
        <v>7199</v>
      </c>
      <c r="F864" s="383" t="s">
        <v>8663</v>
      </c>
      <c r="G864" s="19" t="s">
        <v>8164</v>
      </c>
      <c r="H864" s="148" t="s">
        <v>110</v>
      </c>
      <c r="I864" s="381"/>
      <c r="J864" s="381"/>
      <c r="K864" s="382">
        <v>43117</v>
      </c>
      <c r="L864" s="383" t="s">
        <v>8433</v>
      </c>
      <c r="M864" s="12"/>
    </row>
    <row r="865" spans="1:13" ht="38.25">
      <c r="A865" s="12"/>
      <c r="B865" s="22">
        <v>6</v>
      </c>
      <c r="C865" s="4" t="s">
        <v>7695</v>
      </c>
      <c r="D865" s="19" t="s">
        <v>7696</v>
      </c>
      <c r="E865" s="383" t="s">
        <v>7697</v>
      </c>
      <c r="F865" s="383" t="s">
        <v>7698</v>
      </c>
      <c r="G865" s="19" t="s">
        <v>8165</v>
      </c>
      <c r="H865" s="148" t="s">
        <v>110</v>
      </c>
      <c r="I865" s="381"/>
      <c r="J865" s="148"/>
      <c r="K865" s="382">
        <v>43164</v>
      </c>
      <c r="L865" s="383" t="s">
        <v>8434</v>
      </c>
      <c r="M865" s="12"/>
    </row>
    <row r="866" spans="1:13" ht="38.25">
      <c r="A866" s="12"/>
      <c r="B866" s="22">
        <v>7</v>
      </c>
      <c r="C866" s="4" t="s">
        <v>1447</v>
      </c>
      <c r="D866" s="19" t="s">
        <v>1448</v>
      </c>
      <c r="E866" s="383" t="s">
        <v>8435</v>
      </c>
      <c r="F866" s="383" t="s">
        <v>8436</v>
      </c>
      <c r="G866" s="19" t="s">
        <v>1439</v>
      </c>
      <c r="H866" s="148" t="s">
        <v>110</v>
      </c>
      <c r="I866" s="381"/>
      <c r="J866" s="148"/>
      <c r="K866" s="382">
        <v>43117</v>
      </c>
      <c r="L866" s="383" t="s">
        <v>8437</v>
      </c>
      <c r="M866" s="12"/>
    </row>
    <row r="867" spans="1:13" ht="63.75">
      <c r="A867" s="12"/>
      <c r="B867" s="22">
        <v>8</v>
      </c>
      <c r="C867" s="4" t="s">
        <v>7704</v>
      </c>
      <c r="D867" s="19" t="s">
        <v>1481</v>
      </c>
      <c r="E867" s="148" t="s">
        <v>7705</v>
      </c>
      <c r="F867" s="383" t="s">
        <v>8438</v>
      </c>
      <c r="G867" s="19" t="s">
        <v>8439</v>
      </c>
      <c r="H867" s="148" t="s">
        <v>110</v>
      </c>
      <c r="I867" s="381"/>
      <c r="J867" s="148"/>
      <c r="K867" s="382">
        <v>43125</v>
      </c>
      <c r="L867" s="383" t="s">
        <v>8440</v>
      </c>
      <c r="M867" s="12"/>
    </row>
    <row r="868" spans="1:13" ht="51">
      <c r="A868" s="12"/>
      <c r="B868" s="22">
        <v>9</v>
      </c>
      <c r="C868" s="4" t="s">
        <v>5038</v>
      </c>
      <c r="D868" s="19" t="s">
        <v>5039</v>
      </c>
      <c r="E868" s="148" t="s">
        <v>8532</v>
      </c>
      <c r="F868" s="148" t="s">
        <v>8533</v>
      </c>
      <c r="G868" s="19" t="s">
        <v>8534</v>
      </c>
      <c r="H868" s="19" t="s">
        <v>1440</v>
      </c>
      <c r="I868" s="381"/>
      <c r="J868" s="381"/>
      <c r="K868" s="382">
        <v>43132</v>
      </c>
      <c r="L868" s="383" t="s">
        <v>8535</v>
      </c>
      <c r="M868" s="12"/>
    </row>
    <row r="869" spans="1:13" ht="51">
      <c r="A869" s="12"/>
      <c r="B869" s="22">
        <v>10</v>
      </c>
      <c r="C869" s="4" t="s">
        <v>5038</v>
      </c>
      <c r="D869" s="19" t="s">
        <v>5039</v>
      </c>
      <c r="E869" s="148" t="s">
        <v>8536</v>
      </c>
      <c r="F869" s="148" t="s">
        <v>8537</v>
      </c>
      <c r="G869" s="19" t="s">
        <v>8538</v>
      </c>
      <c r="H869" s="19" t="s">
        <v>1440</v>
      </c>
      <c r="I869" s="381"/>
      <c r="J869" s="381"/>
      <c r="K869" s="382">
        <v>43132</v>
      </c>
      <c r="L869" s="383" t="s">
        <v>8539</v>
      </c>
      <c r="M869" s="12"/>
    </row>
    <row r="870" spans="1:13" ht="51">
      <c r="A870" s="12"/>
      <c r="B870" s="22">
        <v>11</v>
      </c>
      <c r="C870" s="4" t="s">
        <v>5038</v>
      </c>
      <c r="D870" s="19" t="s">
        <v>5039</v>
      </c>
      <c r="E870" s="148" t="s">
        <v>8532</v>
      </c>
      <c r="F870" s="148" t="s">
        <v>8540</v>
      </c>
      <c r="G870" s="19" t="s">
        <v>8541</v>
      </c>
      <c r="H870" s="19" t="s">
        <v>1440</v>
      </c>
      <c r="I870" s="381"/>
      <c r="J870" s="381"/>
      <c r="K870" s="382">
        <v>43175</v>
      </c>
      <c r="L870" s="383" t="s">
        <v>8542</v>
      </c>
      <c r="M870" s="12"/>
    </row>
    <row r="871" spans="1:13" ht="51">
      <c r="A871" s="12"/>
      <c r="B871" s="22">
        <v>12</v>
      </c>
      <c r="C871" s="4" t="s">
        <v>5038</v>
      </c>
      <c r="D871" s="19" t="s">
        <v>5039</v>
      </c>
      <c r="E871" s="148" t="s">
        <v>8536</v>
      </c>
      <c r="F871" s="148" t="s">
        <v>8543</v>
      </c>
      <c r="G871" s="19" t="s">
        <v>8544</v>
      </c>
      <c r="H871" s="19" t="s">
        <v>1440</v>
      </c>
      <c r="I871" s="381"/>
      <c r="J871" s="381"/>
      <c r="K871" s="382">
        <v>43132</v>
      </c>
      <c r="L871" s="383" t="s">
        <v>8545</v>
      </c>
      <c r="M871" s="12"/>
    </row>
    <row r="872" spans="1:13" ht="63.75">
      <c r="A872" s="12"/>
      <c r="B872" s="22">
        <v>13</v>
      </c>
      <c r="C872" s="4" t="s">
        <v>7691</v>
      </c>
      <c r="D872" s="19" t="s">
        <v>7692</v>
      </c>
      <c r="E872" s="383" t="s">
        <v>7693</v>
      </c>
      <c r="F872" s="383" t="s">
        <v>7694</v>
      </c>
      <c r="G872" s="19" t="s">
        <v>8166</v>
      </c>
      <c r="H872" s="148" t="s">
        <v>7201</v>
      </c>
      <c r="I872" s="381"/>
      <c r="J872" s="381"/>
      <c r="K872" s="382">
        <v>43140</v>
      </c>
      <c r="L872" s="148" t="s">
        <v>8441</v>
      </c>
      <c r="M872" s="12"/>
    </row>
    <row r="873" spans="1:13" ht="51">
      <c r="A873" s="12"/>
      <c r="B873" s="22">
        <v>14</v>
      </c>
      <c r="C873" s="4" t="s">
        <v>4778</v>
      </c>
      <c r="D873" s="19" t="s">
        <v>4779</v>
      </c>
      <c r="E873" s="148" t="s">
        <v>4780</v>
      </c>
      <c r="F873" s="148" t="s">
        <v>4781</v>
      </c>
      <c r="G873" s="383" t="s">
        <v>8167</v>
      </c>
      <c r="H873" s="19" t="s">
        <v>1440</v>
      </c>
      <c r="I873" s="381"/>
      <c r="J873" s="381"/>
      <c r="K873" s="382">
        <v>43041</v>
      </c>
      <c r="L873" s="148" t="s">
        <v>4782</v>
      </c>
      <c r="M873" s="12"/>
    </row>
    <row r="874" spans="1:13" ht="51">
      <c r="A874" s="12"/>
      <c r="B874" s="22">
        <v>15</v>
      </c>
      <c r="C874" s="4" t="s">
        <v>1452</v>
      </c>
      <c r="D874" s="19" t="s">
        <v>1460</v>
      </c>
      <c r="E874" s="148" t="s">
        <v>1461</v>
      </c>
      <c r="F874" s="148" t="s">
        <v>1462</v>
      </c>
      <c r="G874" s="19" t="s">
        <v>1463</v>
      </c>
      <c r="H874" s="19" t="s">
        <v>1453</v>
      </c>
      <c r="I874" s="380"/>
      <c r="J874" s="381"/>
      <c r="K874" s="382">
        <v>43073</v>
      </c>
      <c r="L874" s="148" t="s">
        <v>1464</v>
      </c>
      <c r="M874" s="12"/>
    </row>
    <row r="875" spans="1:13" ht="38.25">
      <c r="A875" s="12"/>
      <c r="B875" s="22">
        <v>16</v>
      </c>
      <c r="C875" s="4" t="s">
        <v>1474</v>
      </c>
      <c r="D875" s="19" t="s">
        <v>1475</v>
      </c>
      <c r="E875" s="148" t="s">
        <v>1476</v>
      </c>
      <c r="F875" s="148" t="s">
        <v>1477</v>
      </c>
      <c r="G875" s="19" t="s">
        <v>1478</v>
      </c>
      <c r="H875" s="19" t="s">
        <v>1440</v>
      </c>
      <c r="I875" s="380"/>
      <c r="J875" s="381"/>
      <c r="K875" s="382">
        <v>43090</v>
      </c>
      <c r="L875" s="148" t="s">
        <v>1479</v>
      </c>
      <c r="M875" s="12"/>
    </row>
    <row r="876" spans="1:13" ht="38.25">
      <c r="A876" s="12"/>
      <c r="B876" s="22">
        <v>17</v>
      </c>
      <c r="C876" s="4" t="s">
        <v>1465</v>
      </c>
      <c r="D876" s="19" t="s">
        <v>1466</v>
      </c>
      <c r="E876" s="148" t="s">
        <v>1467</v>
      </c>
      <c r="F876" s="148" t="s">
        <v>1468</v>
      </c>
      <c r="G876" s="19" t="s">
        <v>1469</v>
      </c>
      <c r="H876" s="19" t="s">
        <v>1440</v>
      </c>
      <c r="I876" s="380"/>
      <c r="J876" s="381"/>
      <c r="K876" s="382">
        <v>42741</v>
      </c>
      <c r="L876" s="148" t="s">
        <v>1470</v>
      </c>
      <c r="M876" s="12"/>
    </row>
    <row r="877" spans="1:13" ht="25.5">
      <c r="A877" s="12"/>
      <c r="B877" s="22">
        <v>18</v>
      </c>
      <c r="C877" s="4" t="s">
        <v>8442</v>
      </c>
      <c r="D877" s="19" t="s">
        <v>8070</v>
      </c>
      <c r="E877" s="383" t="s">
        <v>8071</v>
      </c>
      <c r="F877" s="383" t="s">
        <v>8664</v>
      </c>
      <c r="G877" s="19" t="s">
        <v>8165</v>
      </c>
      <c r="H877" s="19" t="s">
        <v>1440</v>
      </c>
      <c r="I877" s="381"/>
      <c r="J877" s="381"/>
      <c r="K877" s="382">
        <v>43102</v>
      </c>
      <c r="L877" s="383" t="s">
        <v>8546</v>
      </c>
      <c r="M877" s="12"/>
    </row>
    <row r="878" spans="1:13" ht="51">
      <c r="A878" s="12"/>
      <c r="B878" s="22">
        <v>19</v>
      </c>
      <c r="C878" s="4" t="s">
        <v>1471</v>
      </c>
      <c r="D878" s="19" t="s">
        <v>1472</v>
      </c>
      <c r="E878" s="383" t="s">
        <v>1461</v>
      </c>
      <c r="F878" s="383" t="s">
        <v>8665</v>
      </c>
      <c r="G878" s="19" t="s">
        <v>8168</v>
      </c>
      <c r="H878" s="19" t="s">
        <v>7201</v>
      </c>
      <c r="I878" s="381"/>
      <c r="J878" s="381"/>
      <c r="K878" s="382">
        <v>43081</v>
      </c>
      <c r="L878" s="383" t="s">
        <v>8547</v>
      </c>
      <c r="M878" s="12"/>
    </row>
    <row r="879" spans="1:13" ht="51">
      <c r="A879" s="12"/>
      <c r="B879" s="22">
        <v>20</v>
      </c>
      <c r="C879" s="4" t="s">
        <v>1454</v>
      </c>
      <c r="D879" s="19" t="s">
        <v>1455</v>
      </c>
      <c r="E879" s="148" t="s">
        <v>1456</v>
      </c>
      <c r="F879" s="148" t="s">
        <v>1457</v>
      </c>
      <c r="G879" s="19" t="s">
        <v>1458</v>
      </c>
      <c r="H879" s="19" t="s">
        <v>1440</v>
      </c>
      <c r="I879" s="380"/>
      <c r="J879" s="381"/>
      <c r="K879" s="382">
        <v>43105</v>
      </c>
      <c r="L879" s="148" t="s">
        <v>1459</v>
      </c>
      <c r="M879" s="12"/>
    </row>
    <row r="880" spans="1:13" ht="38.25">
      <c r="A880" s="12"/>
      <c r="B880" s="22">
        <v>21</v>
      </c>
      <c r="C880" s="4" t="s">
        <v>1452</v>
      </c>
      <c r="D880" s="19" t="s">
        <v>1472</v>
      </c>
      <c r="E880" s="383" t="s">
        <v>8072</v>
      </c>
      <c r="F880" s="383" t="s">
        <v>8666</v>
      </c>
      <c r="G880" s="19" t="s">
        <v>8169</v>
      </c>
      <c r="H880" s="19" t="s">
        <v>7432</v>
      </c>
      <c r="I880" s="381"/>
      <c r="J880" s="381"/>
      <c r="K880" s="382">
        <v>43073</v>
      </c>
      <c r="L880" s="383" t="s">
        <v>8548</v>
      </c>
      <c r="M880" s="12"/>
    </row>
    <row r="881" spans="1:13" ht="51">
      <c r="A881" s="12"/>
      <c r="B881" s="22">
        <v>22</v>
      </c>
      <c r="C881" s="4" t="s">
        <v>8073</v>
      </c>
      <c r="D881" s="19" t="s">
        <v>8074</v>
      </c>
      <c r="E881" s="383" t="s">
        <v>8075</v>
      </c>
      <c r="F881" s="383" t="s">
        <v>8667</v>
      </c>
      <c r="G881" s="19" t="s">
        <v>8170</v>
      </c>
      <c r="H881" s="19" t="s">
        <v>7432</v>
      </c>
      <c r="I881" s="381"/>
      <c r="J881" s="381"/>
      <c r="K881" s="382">
        <v>42919</v>
      </c>
      <c r="L881" s="383" t="s">
        <v>8549</v>
      </c>
      <c r="M881" s="12"/>
    </row>
    <row r="882" spans="1:13" ht="51">
      <c r="A882" s="12"/>
      <c r="B882" s="22">
        <v>23</v>
      </c>
      <c r="C882" s="4" t="s">
        <v>1473</v>
      </c>
      <c r="D882" s="19" t="s">
        <v>8076</v>
      </c>
      <c r="E882" s="383" t="s">
        <v>8077</v>
      </c>
      <c r="F882" s="383" t="s">
        <v>8668</v>
      </c>
      <c r="G882" s="19" t="s">
        <v>8171</v>
      </c>
      <c r="H882" s="19" t="s">
        <v>7432</v>
      </c>
      <c r="I882" s="381"/>
      <c r="J882" s="381"/>
      <c r="K882" s="382">
        <v>42984</v>
      </c>
      <c r="L882" s="383" t="s">
        <v>8550</v>
      </c>
      <c r="M882" s="12"/>
    </row>
    <row r="883" spans="1:13" ht="38.25">
      <c r="A883" s="12"/>
      <c r="B883" s="22">
        <v>24</v>
      </c>
      <c r="C883" s="64" t="s">
        <v>1487</v>
      </c>
      <c r="D883" s="19" t="s">
        <v>1488</v>
      </c>
      <c r="E883" s="148" t="s">
        <v>1489</v>
      </c>
      <c r="F883" s="148" t="s">
        <v>1490</v>
      </c>
      <c r="G883" s="19" t="s">
        <v>4408</v>
      </c>
      <c r="H883" s="148" t="s">
        <v>1485</v>
      </c>
      <c r="I883" s="380"/>
      <c r="J883" s="381"/>
      <c r="K883" s="382">
        <v>43084</v>
      </c>
      <c r="L883" s="148" t="s">
        <v>8669</v>
      </c>
      <c r="M883" s="12"/>
    </row>
    <row r="884" spans="1:13" ht="51">
      <c r="A884" s="12"/>
      <c r="B884" s="22">
        <v>25</v>
      </c>
      <c r="C884" s="64" t="s">
        <v>1491</v>
      </c>
      <c r="D884" s="19" t="s">
        <v>1492</v>
      </c>
      <c r="E884" s="148" t="s">
        <v>1493</v>
      </c>
      <c r="F884" s="148" t="s">
        <v>1494</v>
      </c>
      <c r="G884" s="19" t="s">
        <v>1495</v>
      </c>
      <c r="H884" s="19" t="s">
        <v>1440</v>
      </c>
      <c r="I884" s="380"/>
      <c r="J884" s="381"/>
      <c r="K884" s="382">
        <v>43095</v>
      </c>
      <c r="L884" s="148" t="s">
        <v>1496</v>
      </c>
      <c r="M884" s="12"/>
    </row>
    <row r="885" spans="1:13" ht="51">
      <c r="A885" s="12"/>
      <c r="B885" s="22">
        <v>26</v>
      </c>
      <c r="C885" s="64" t="s">
        <v>1497</v>
      </c>
      <c r="D885" s="19" t="s">
        <v>1498</v>
      </c>
      <c r="E885" s="148" t="s">
        <v>1499</v>
      </c>
      <c r="F885" s="148" t="s">
        <v>1500</v>
      </c>
      <c r="G885" s="19" t="s">
        <v>8172</v>
      </c>
      <c r="H885" s="148" t="s">
        <v>1485</v>
      </c>
      <c r="I885" s="380"/>
      <c r="J885" s="381"/>
      <c r="K885" s="382">
        <v>43047</v>
      </c>
      <c r="L885" s="148" t="s">
        <v>1501</v>
      </c>
      <c r="M885" s="12"/>
    </row>
    <row r="886" spans="1:13" ht="51">
      <c r="A886" s="12"/>
      <c r="B886" s="22">
        <v>27</v>
      </c>
      <c r="C886" s="64" t="s">
        <v>1502</v>
      </c>
      <c r="D886" s="19" t="s">
        <v>1503</v>
      </c>
      <c r="E886" s="148" t="s">
        <v>1504</v>
      </c>
      <c r="F886" s="148" t="s">
        <v>1505</v>
      </c>
      <c r="G886" s="19" t="s">
        <v>1506</v>
      </c>
      <c r="H886" s="19" t="s">
        <v>1440</v>
      </c>
      <c r="I886" s="380"/>
      <c r="J886" s="381"/>
      <c r="K886" s="382">
        <v>43160</v>
      </c>
      <c r="L886" s="148" t="s">
        <v>1507</v>
      </c>
      <c r="M886" s="12"/>
    </row>
    <row r="887" spans="1:13" ht="38.25">
      <c r="A887" s="12"/>
      <c r="B887" s="22">
        <v>28</v>
      </c>
      <c r="C887" s="64" t="s">
        <v>1508</v>
      </c>
      <c r="D887" s="19" t="s">
        <v>1509</v>
      </c>
      <c r="E887" s="148" t="s">
        <v>1510</v>
      </c>
      <c r="F887" s="148" t="s">
        <v>1511</v>
      </c>
      <c r="G887" s="19" t="s">
        <v>1512</v>
      </c>
      <c r="H887" s="148" t="s">
        <v>1485</v>
      </c>
      <c r="I887" s="380"/>
      <c r="J887" s="381"/>
      <c r="K887" s="382">
        <v>43136</v>
      </c>
      <c r="L887" s="148" t="s">
        <v>4410</v>
      </c>
      <c r="M887" s="12"/>
    </row>
    <row r="888" spans="1:13" ht="38.25">
      <c r="A888" s="12"/>
      <c r="B888" s="22">
        <v>29</v>
      </c>
      <c r="C888" s="64" t="s">
        <v>1502</v>
      </c>
      <c r="D888" s="19" t="s">
        <v>1503</v>
      </c>
      <c r="E888" s="148" t="s">
        <v>5040</v>
      </c>
      <c r="F888" s="148" t="s">
        <v>5041</v>
      </c>
      <c r="G888" s="19" t="s">
        <v>8443</v>
      </c>
      <c r="H888" s="19" t="s">
        <v>1440</v>
      </c>
      <c r="I888" s="380"/>
      <c r="J888" s="381"/>
      <c r="K888" s="382">
        <v>43160</v>
      </c>
      <c r="L888" s="148" t="s">
        <v>5042</v>
      </c>
      <c r="M888" s="12"/>
    </row>
    <row r="889" spans="1:13" ht="51">
      <c r="A889" s="12"/>
      <c r="B889" s="22">
        <v>30</v>
      </c>
      <c r="C889" s="64" t="s">
        <v>1513</v>
      </c>
      <c r="D889" s="19" t="s">
        <v>1514</v>
      </c>
      <c r="E889" s="148" t="s">
        <v>1515</v>
      </c>
      <c r="F889" s="148" t="s">
        <v>1516</v>
      </c>
      <c r="G889" s="19" t="s">
        <v>1517</v>
      </c>
      <c r="H889" s="19" t="s">
        <v>1440</v>
      </c>
      <c r="I889" s="380"/>
      <c r="J889" s="381"/>
      <c r="K889" s="382">
        <v>42741</v>
      </c>
      <c r="L889" s="148" t="s">
        <v>1518</v>
      </c>
      <c r="M889" s="12"/>
    </row>
    <row r="890" spans="1:13" ht="38.25">
      <c r="A890" s="12"/>
      <c r="B890" s="22">
        <v>31</v>
      </c>
      <c r="C890" s="64" t="s">
        <v>1519</v>
      </c>
      <c r="D890" s="19" t="s">
        <v>1520</v>
      </c>
      <c r="E890" s="148" t="s">
        <v>1521</v>
      </c>
      <c r="F890" s="148" t="s">
        <v>1522</v>
      </c>
      <c r="G890" s="19" t="s">
        <v>1523</v>
      </c>
      <c r="H890" s="148" t="s">
        <v>1485</v>
      </c>
      <c r="I890" s="380"/>
      <c r="J890" s="381"/>
      <c r="K890" s="382">
        <v>43070</v>
      </c>
      <c r="L890" s="148" t="s">
        <v>1524</v>
      </c>
      <c r="M890" s="12"/>
    </row>
    <row r="891" spans="1:13" ht="38.25">
      <c r="A891" s="12"/>
      <c r="B891" s="22">
        <v>32</v>
      </c>
      <c r="C891" s="64" t="s">
        <v>7700</v>
      </c>
      <c r="D891" s="19" t="s">
        <v>7699</v>
      </c>
      <c r="E891" s="148" t="s">
        <v>7702</v>
      </c>
      <c r="F891" s="148" t="s">
        <v>8670</v>
      </c>
      <c r="G891" s="19" t="s">
        <v>8173</v>
      </c>
      <c r="H891" s="148" t="s">
        <v>7432</v>
      </c>
      <c r="I891" s="380"/>
      <c r="J891" s="381"/>
      <c r="K891" s="382">
        <v>43090</v>
      </c>
      <c r="L891" s="148" t="s">
        <v>8551</v>
      </c>
      <c r="M891" s="12"/>
    </row>
    <row r="892" spans="1:13" ht="25.5">
      <c r="A892" s="12"/>
      <c r="B892" s="22">
        <v>33</v>
      </c>
      <c r="C892" s="64" t="s">
        <v>7700</v>
      </c>
      <c r="D892" s="19" t="s">
        <v>7699</v>
      </c>
      <c r="E892" s="148" t="s">
        <v>7703</v>
      </c>
      <c r="F892" s="148" t="s">
        <v>8671</v>
      </c>
      <c r="G892" s="19" t="s">
        <v>8174</v>
      </c>
      <c r="H892" s="148" t="s">
        <v>7432</v>
      </c>
      <c r="I892" s="380"/>
      <c r="J892" s="381"/>
      <c r="K892" s="382">
        <v>43090</v>
      </c>
      <c r="L892" s="148" t="s">
        <v>8552</v>
      </c>
      <c r="M892" s="12"/>
    </row>
    <row r="893" spans="1:13" ht="25.5">
      <c r="A893" s="12"/>
      <c r="B893" s="22">
        <v>34</v>
      </c>
      <c r="C893" s="64" t="s">
        <v>7431</v>
      </c>
      <c r="D893" s="19" t="s">
        <v>1498</v>
      </c>
      <c r="E893" s="148" t="s">
        <v>8078</v>
      </c>
      <c r="F893" s="148" t="s">
        <v>8672</v>
      </c>
      <c r="G893" s="19" t="s">
        <v>8175</v>
      </c>
      <c r="H893" s="148" t="s">
        <v>7432</v>
      </c>
      <c r="I893" s="380"/>
      <c r="J893" s="381"/>
      <c r="K893" s="382">
        <v>43118</v>
      </c>
      <c r="L893" s="148" t="s">
        <v>8553</v>
      </c>
      <c r="M893" s="12"/>
    </row>
    <row r="894" spans="1:13" ht="51">
      <c r="A894" s="12"/>
      <c r="B894" s="22">
        <v>35</v>
      </c>
      <c r="C894" s="64" t="s">
        <v>7200</v>
      </c>
      <c r="D894" s="19" t="s">
        <v>8079</v>
      </c>
      <c r="E894" s="148" t="s">
        <v>8080</v>
      </c>
      <c r="F894" s="148" t="s">
        <v>8673</v>
      </c>
      <c r="G894" s="19" t="s">
        <v>8176</v>
      </c>
      <c r="H894" s="148" t="s">
        <v>7432</v>
      </c>
      <c r="I894" s="380"/>
      <c r="J894" s="381"/>
      <c r="K894" s="382">
        <v>43049</v>
      </c>
      <c r="L894" s="148" t="s">
        <v>8554</v>
      </c>
      <c r="M894" s="12"/>
    </row>
    <row r="895" spans="1:13" ht="51">
      <c r="A895" s="12"/>
      <c r="B895" s="22">
        <v>36</v>
      </c>
      <c r="C895" s="64" t="s">
        <v>8224</v>
      </c>
      <c r="D895" s="19" t="s">
        <v>8081</v>
      </c>
      <c r="E895" s="148" t="s">
        <v>8082</v>
      </c>
      <c r="F895" s="148" t="s">
        <v>8674</v>
      </c>
      <c r="G895" s="19" t="s">
        <v>8177</v>
      </c>
      <c r="H895" s="148" t="s">
        <v>7432</v>
      </c>
      <c r="I895" s="380"/>
      <c r="J895" s="381"/>
      <c r="K895" s="382">
        <v>43084</v>
      </c>
      <c r="L895" s="148" t="s">
        <v>8555</v>
      </c>
      <c r="M895" s="12"/>
    </row>
    <row r="896" spans="1:13" ht="38.25">
      <c r="A896" s="12"/>
      <c r="B896" s="22">
        <v>37</v>
      </c>
      <c r="C896" s="64" t="s">
        <v>7700</v>
      </c>
      <c r="D896" s="19" t="s">
        <v>7699</v>
      </c>
      <c r="E896" s="148" t="s">
        <v>8083</v>
      </c>
      <c r="F896" s="148" t="s">
        <v>8675</v>
      </c>
      <c r="G896" s="19" t="s">
        <v>8178</v>
      </c>
      <c r="H896" s="148" t="s">
        <v>7432</v>
      </c>
      <c r="I896" s="380"/>
      <c r="J896" s="381"/>
      <c r="K896" s="382">
        <v>43090</v>
      </c>
      <c r="L896" s="148" t="s">
        <v>8556</v>
      </c>
      <c r="M896" s="12"/>
    </row>
    <row r="897" spans="1:13" ht="51">
      <c r="A897" s="12"/>
      <c r="B897" s="22">
        <v>38</v>
      </c>
      <c r="C897" s="64" t="s">
        <v>7700</v>
      </c>
      <c r="D897" s="19" t="s">
        <v>7699</v>
      </c>
      <c r="E897" s="148" t="s">
        <v>7701</v>
      </c>
      <c r="F897" s="148" t="s">
        <v>8676</v>
      </c>
      <c r="G897" s="19" t="s">
        <v>8179</v>
      </c>
      <c r="H897" s="148" t="s">
        <v>7432</v>
      </c>
      <c r="I897" s="380"/>
      <c r="J897" s="381"/>
      <c r="K897" s="382">
        <v>43090</v>
      </c>
      <c r="L897" s="148" t="s">
        <v>8557</v>
      </c>
      <c r="M897" s="12"/>
    </row>
    <row r="898" spans="1:13" ht="63.75">
      <c r="A898" s="12"/>
      <c r="B898" s="22">
        <v>39</v>
      </c>
      <c r="C898" s="64" t="s">
        <v>1447</v>
      </c>
      <c r="D898" s="19" t="s">
        <v>7202</v>
      </c>
      <c r="E898" s="148" t="s">
        <v>7203</v>
      </c>
      <c r="F898" s="148" t="s">
        <v>8677</v>
      </c>
      <c r="G898" s="19" t="s">
        <v>8180</v>
      </c>
      <c r="H898" s="148" t="s">
        <v>7204</v>
      </c>
      <c r="I898" s="380"/>
      <c r="J898" s="381"/>
      <c r="K898" s="382">
        <v>42873</v>
      </c>
      <c r="L898" s="148" t="s">
        <v>8558</v>
      </c>
      <c r="M898" s="12"/>
    </row>
    <row r="899" spans="1:13" ht="51">
      <c r="A899" s="12"/>
      <c r="B899" s="22">
        <v>40</v>
      </c>
      <c r="C899" s="64" t="s">
        <v>8444</v>
      </c>
      <c r="D899" s="19" t="s">
        <v>8445</v>
      </c>
      <c r="E899" s="148" t="s">
        <v>8446</v>
      </c>
      <c r="F899" s="148" t="s">
        <v>8447</v>
      </c>
      <c r="G899" s="148" t="s">
        <v>8448</v>
      </c>
      <c r="H899" s="19" t="s">
        <v>7219</v>
      </c>
      <c r="I899" s="381"/>
      <c r="J899" s="381"/>
      <c r="K899" s="382">
        <v>43124</v>
      </c>
      <c r="L899" s="148" t="s">
        <v>8559</v>
      </c>
      <c r="M899" s="12"/>
    </row>
    <row r="900" spans="1:13" ht="51">
      <c r="A900" s="12"/>
      <c r="B900" s="22">
        <v>41</v>
      </c>
      <c r="C900" s="64" t="s">
        <v>8449</v>
      </c>
      <c r="D900" s="19" t="s">
        <v>8450</v>
      </c>
      <c r="E900" s="148" t="s">
        <v>8451</v>
      </c>
      <c r="F900" s="148" t="s">
        <v>8452</v>
      </c>
      <c r="G900" s="148" t="s">
        <v>8453</v>
      </c>
      <c r="H900" s="19" t="s">
        <v>7219</v>
      </c>
      <c r="I900" s="381"/>
      <c r="J900" s="381"/>
      <c r="K900" s="382">
        <v>43111</v>
      </c>
      <c r="L900" s="148" t="s">
        <v>8454</v>
      </c>
      <c r="M900" s="12"/>
    </row>
    <row r="901" spans="1:13" ht="51">
      <c r="A901" s="12"/>
      <c r="B901" s="22">
        <v>42</v>
      </c>
      <c r="C901" s="64" t="s">
        <v>8560</v>
      </c>
      <c r="D901" s="19" t="s">
        <v>8561</v>
      </c>
      <c r="E901" s="148" t="s">
        <v>8562</v>
      </c>
      <c r="F901" s="148" t="s">
        <v>8563</v>
      </c>
      <c r="G901" s="19" t="s">
        <v>8180</v>
      </c>
      <c r="H901" s="19" t="s">
        <v>7219</v>
      </c>
      <c r="I901" s="381"/>
      <c r="J901" s="381"/>
      <c r="K901" s="382">
        <v>43133</v>
      </c>
      <c r="L901" s="148" t="s">
        <v>8564</v>
      </c>
      <c r="M901" s="12"/>
    </row>
    <row r="902" spans="1:13" ht="51">
      <c r="A902" s="12"/>
      <c r="B902" s="22">
        <v>43</v>
      </c>
      <c r="C902" s="64" t="s">
        <v>8449</v>
      </c>
      <c r="D902" s="19" t="s">
        <v>8450</v>
      </c>
      <c r="E902" s="148" t="s">
        <v>8451</v>
      </c>
      <c r="F902" s="148" t="s">
        <v>8678</v>
      </c>
      <c r="G902" s="148" t="s">
        <v>8679</v>
      </c>
      <c r="H902" s="19" t="s">
        <v>7219</v>
      </c>
      <c r="I902" s="381"/>
      <c r="J902" s="381"/>
      <c r="K902" s="382">
        <v>43160</v>
      </c>
      <c r="L902" s="148" t="s">
        <v>8680</v>
      </c>
      <c r="M902" s="12"/>
    </row>
    <row r="903" spans="1:13" ht="38.25">
      <c r="A903" s="12"/>
      <c r="B903" s="22">
        <v>44</v>
      </c>
      <c r="C903" s="4" t="s">
        <v>1525</v>
      </c>
      <c r="D903" s="19" t="s">
        <v>1526</v>
      </c>
      <c r="E903" s="148" t="s">
        <v>1527</v>
      </c>
      <c r="F903" s="19" t="s">
        <v>1528</v>
      </c>
      <c r="G903" s="19" t="s">
        <v>4409</v>
      </c>
      <c r="H903" s="19" t="s">
        <v>1440</v>
      </c>
      <c r="I903" s="380"/>
      <c r="J903" s="381"/>
      <c r="K903" s="382">
        <v>43140</v>
      </c>
      <c r="L903" s="148" t="s">
        <v>5530</v>
      </c>
      <c r="M903" s="12"/>
    </row>
    <row r="904" spans="1:13" ht="51">
      <c r="A904" s="12"/>
      <c r="B904" s="22">
        <v>45</v>
      </c>
      <c r="C904" s="64" t="s">
        <v>1529</v>
      </c>
      <c r="D904" s="19" t="s">
        <v>1530</v>
      </c>
      <c r="E904" s="148" t="s">
        <v>1461</v>
      </c>
      <c r="F904" s="148" t="s">
        <v>1531</v>
      </c>
      <c r="G904" s="19" t="s">
        <v>1532</v>
      </c>
      <c r="H904" s="19" t="s">
        <v>1440</v>
      </c>
      <c r="I904" s="380"/>
      <c r="J904" s="381"/>
      <c r="K904" s="382">
        <v>42808</v>
      </c>
      <c r="L904" s="148" t="s">
        <v>1533</v>
      </c>
      <c r="M904" s="12"/>
    </row>
    <row r="905" spans="1:13" ht="51">
      <c r="A905" s="12"/>
      <c r="B905" s="22">
        <v>46</v>
      </c>
      <c r="C905" s="4" t="s">
        <v>1534</v>
      </c>
      <c r="D905" s="19" t="s">
        <v>1535</v>
      </c>
      <c r="E905" s="19" t="s">
        <v>1536</v>
      </c>
      <c r="F905" s="19" t="s">
        <v>1537</v>
      </c>
      <c r="G905" s="19" t="s">
        <v>1538</v>
      </c>
      <c r="H905" s="19" t="s">
        <v>1440</v>
      </c>
      <c r="I905" s="19"/>
      <c r="J905" s="381"/>
      <c r="K905" s="382">
        <v>42718</v>
      </c>
      <c r="L905" s="19" t="s">
        <v>1539</v>
      </c>
      <c r="M905" s="12"/>
    </row>
    <row r="906" spans="1:13" ht="51">
      <c r="A906" s="12"/>
      <c r="B906" s="22">
        <v>47</v>
      </c>
      <c r="C906" s="4" t="s">
        <v>5531</v>
      </c>
      <c r="D906" s="19" t="s">
        <v>5532</v>
      </c>
      <c r="E906" s="19" t="s">
        <v>5533</v>
      </c>
      <c r="F906" s="148" t="s">
        <v>5534</v>
      </c>
      <c r="G906" s="19" t="s">
        <v>5535</v>
      </c>
      <c r="H906" s="19" t="s">
        <v>1440</v>
      </c>
      <c r="I906" s="19"/>
      <c r="J906" s="381"/>
      <c r="K906" s="382">
        <v>43013</v>
      </c>
      <c r="L906" s="19" t="s">
        <v>5536</v>
      </c>
      <c r="M906" s="12"/>
    </row>
    <row r="907" spans="1:13" ht="38.25">
      <c r="A907" s="12"/>
      <c r="B907" s="22">
        <v>48</v>
      </c>
      <c r="C907" s="4" t="s">
        <v>5537</v>
      </c>
      <c r="D907" s="19" t="s">
        <v>5538</v>
      </c>
      <c r="E907" s="19" t="s">
        <v>5539</v>
      </c>
      <c r="F907" s="148" t="s">
        <v>5540</v>
      </c>
      <c r="G907" s="19" t="s">
        <v>7205</v>
      </c>
      <c r="H907" s="19" t="s">
        <v>1440</v>
      </c>
      <c r="I907" s="19"/>
      <c r="J907" s="381"/>
      <c r="K907" s="382">
        <v>43081</v>
      </c>
      <c r="L907" s="19" t="s">
        <v>5541</v>
      </c>
      <c r="M907" s="12"/>
    </row>
    <row r="908" spans="1:13" ht="51">
      <c r="A908" s="12"/>
      <c r="B908" s="22">
        <v>49</v>
      </c>
      <c r="C908" s="4" t="s">
        <v>7206</v>
      </c>
      <c r="D908" s="19" t="s">
        <v>7207</v>
      </c>
      <c r="E908" s="19" t="s">
        <v>7208</v>
      </c>
      <c r="F908" s="148" t="s">
        <v>8681</v>
      </c>
      <c r="G908" s="19" t="s">
        <v>8181</v>
      </c>
      <c r="H908" s="19" t="s">
        <v>7209</v>
      </c>
      <c r="I908" s="19"/>
      <c r="J908" s="381"/>
      <c r="K908" s="382">
        <v>43050</v>
      </c>
      <c r="L908" s="19" t="s">
        <v>8682</v>
      </c>
      <c r="M908" s="12"/>
    </row>
    <row r="909" spans="1:13" ht="51">
      <c r="A909" s="12"/>
      <c r="B909" s="22">
        <v>50</v>
      </c>
      <c r="C909" s="4" t="s">
        <v>7210</v>
      </c>
      <c r="D909" s="19" t="s">
        <v>7211</v>
      </c>
      <c r="E909" s="19" t="s">
        <v>7212</v>
      </c>
      <c r="F909" s="148" t="s">
        <v>7213</v>
      </c>
      <c r="G909" s="19" t="s">
        <v>8180</v>
      </c>
      <c r="H909" s="19" t="s">
        <v>7214</v>
      </c>
      <c r="I909" s="19"/>
      <c r="J909" s="381"/>
      <c r="K909" s="382">
        <v>42909</v>
      </c>
      <c r="L909" s="19" t="s">
        <v>8683</v>
      </c>
      <c r="M909" s="12"/>
    </row>
    <row r="910" spans="1:13" ht="51">
      <c r="A910" s="12"/>
      <c r="B910" s="22">
        <v>51</v>
      </c>
      <c r="C910" s="64" t="s">
        <v>1480</v>
      </c>
      <c r="D910" s="19" t="s">
        <v>1481</v>
      </c>
      <c r="E910" s="148" t="s">
        <v>1482</v>
      </c>
      <c r="F910" s="148" t="s">
        <v>5192</v>
      </c>
      <c r="G910" s="148" t="s">
        <v>5193</v>
      </c>
      <c r="H910" s="19" t="s">
        <v>1440</v>
      </c>
      <c r="I910" s="381"/>
      <c r="J910" s="381"/>
      <c r="K910" s="382">
        <v>43025</v>
      </c>
      <c r="L910" s="148" t="s">
        <v>5194</v>
      </c>
      <c r="M910" s="12"/>
    </row>
    <row r="911" spans="1:13" ht="63.75">
      <c r="A911" s="12"/>
      <c r="B911" s="22">
        <v>52</v>
      </c>
      <c r="C911" s="64" t="s">
        <v>7704</v>
      </c>
      <c r="D911" s="19" t="s">
        <v>1481</v>
      </c>
      <c r="E911" s="148" t="s">
        <v>7705</v>
      </c>
      <c r="F911" s="148" t="s">
        <v>7706</v>
      </c>
      <c r="G911" s="148" t="s">
        <v>7707</v>
      </c>
      <c r="H911" s="19" t="s">
        <v>7219</v>
      </c>
      <c r="I911" s="381"/>
      <c r="J911" s="381"/>
      <c r="K911" s="382">
        <v>42984</v>
      </c>
      <c r="L911" s="148" t="s">
        <v>8565</v>
      </c>
      <c r="M911" s="12"/>
    </row>
    <row r="912" spans="1:13" ht="51">
      <c r="A912" s="12"/>
      <c r="B912" s="22">
        <v>53</v>
      </c>
      <c r="C912" s="4" t="s">
        <v>1480</v>
      </c>
      <c r="D912" s="19" t="s">
        <v>1481</v>
      </c>
      <c r="E912" s="148" t="s">
        <v>1482</v>
      </c>
      <c r="F912" s="148" t="s">
        <v>1483</v>
      </c>
      <c r="G912" s="19" t="s">
        <v>1484</v>
      </c>
      <c r="H912" s="148" t="s">
        <v>1485</v>
      </c>
      <c r="I912" s="381"/>
      <c r="J912" s="381"/>
      <c r="K912" s="382">
        <v>43025</v>
      </c>
      <c r="L912" s="148" t="s">
        <v>1486</v>
      </c>
      <c r="M912" s="12"/>
    </row>
    <row r="913" spans="1:13" ht="51">
      <c r="A913" s="12"/>
      <c r="B913" s="22">
        <v>54</v>
      </c>
      <c r="C913" s="64" t="s">
        <v>8084</v>
      </c>
      <c r="D913" s="19" t="s">
        <v>8085</v>
      </c>
      <c r="E913" s="148" t="s">
        <v>8086</v>
      </c>
      <c r="F913" s="148" t="s">
        <v>7429</v>
      </c>
      <c r="G913" s="148" t="s">
        <v>8182</v>
      </c>
      <c r="H913" s="19" t="s">
        <v>7432</v>
      </c>
      <c r="I913" s="381"/>
      <c r="J913" s="381"/>
      <c r="K913" s="382">
        <v>43143</v>
      </c>
      <c r="L913" s="148" t="s">
        <v>7430</v>
      </c>
      <c r="M913" s="12"/>
    </row>
    <row r="914" spans="1:13" ht="25.5">
      <c r="A914" s="12"/>
      <c r="B914" s="22">
        <v>55</v>
      </c>
      <c r="C914" s="64" t="s">
        <v>8087</v>
      </c>
      <c r="D914" s="19" t="s">
        <v>8088</v>
      </c>
      <c r="E914" s="148" t="s">
        <v>8089</v>
      </c>
      <c r="F914" s="148" t="s">
        <v>8684</v>
      </c>
      <c r="G914" s="148" t="s">
        <v>8183</v>
      </c>
      <c r="H914" s="19" t="s">
        <v>7432</v>
      </c>
      <c r="I914" s="381"/>
      <c r="J914" s="381"/>
      <c r="K914" s="382">
        <v>43032</v>
      </c>
      <c r="L914" s="148" t="s">
        <v>8090</v>
      </c>
      <c r="M914" s="12"/>
    </row>
    <row r="915" spans="1:13" ht="51">
      <c r="A915" s="12"/>
      <c r="B915" s="22">
        <v>56</v>
      </c>
      <c r="C915" s="64" t="s">
        <v>7215</v>
      </c>
      <c r="D915" s="19" t="s">
        <v>1526</v>
      </c>
      <c r="E915" s="148" t="s">
        <v>7216</v>
      </c>
      <c r="F915" s="148" t="s">
        <v>7217</v>
      </c>
      <c r="G915" s="148" t="s">
        <v>7218</v>
      </c>
      <c r="H915" s="19" t="s">
        <v>7219</v>
      </c>
      <c r="I915" s="381"/>
      <c r="J915" s="381"/>
      <c r="K915" s="382">
        <v>42934</v>
      </c>
      <c r="L915" s="148" t="s">
        <v>8184</v>
      </c>
      <c r="M915" s="12"/>
    </row>
    <row r="916" spans="1:13" ht="51">
      <c r="A916" s="12"/>
      <c r="B916" s="22">
        <v>57</v>
      </c>
      <c r="C916" s="64" t="s">
        <v>8685</v>
      </c>
      <c r="D916" s="19" t="s">
        <v>8686</v>
      </c>
      <c r="E916" s="148" t="s">
        <v>8687</v>
      </c>
      <c r="F916" s="148" t="s">
        <v>8688</v>
      </c>
      <c r="G916" s="148" t="s">
        <v>8689</v>
      </c>
      <c r="H916" s="19" t="s">
        <v>7219</v>
      </c>
      <c r="I916" s="381"/>
      <c r="J916" s="381"/>
      <c r="K916" s="382">
        <v>43180</v>
      </c>
      <c r="L916" s="148" t="s">
        <v>8690</v>
      </c>
      <c r="M916" s="12"/>
    </row>
    <row r="917" spans="1:13" ht="38.25">
      <c r="A917" s="12"/>
      <c r="B917" s="22">
        <v>58</v>
      </c>
      <c r="C917" s="64" t="s">
        <v>8691</v>
      </c>
      <c r="D917" s="19" t="s">
        <v>8692</v>
      </c>
      <c r="E917" s="148" t="s">
        <v>8693</v>
      </c>
      <c r="F917" s="148" t="s">
        <v>8694</v>
      </c>
      <c r="G917" s="148" t="s">
        <v>8695</v>
      </c>
      <c r="H917" s="19" t="s">
        <v>7219</v>
      </c>
      <c r="I917" s="381"/>
      <c r="J917" s="381"/>
      <c r="K917" s="382">
        <v>43180</v>
      </c>
      <c r="L917" s="148" t="s">
        <v>8696</v>
      </c>
      <c r="M917" s="12"/>
    </row>
    <row r="918" spans="1:13" ht="38.25">
      <c r="A918" s="12"/>
      <c r="B918" s="22">
        <v>59</v>
      </c>
      <c r="C918" s="64" t="s">
        <v>8691</v>
      </c>
      <c r="D918" s="19" t="s">
        <v>8692</v>
      </c>
      <c r="E918" s="148" t="s">
        <v>8693</v>
      </c>
      <c r="F918" s="148" t="s">
        <v>8697</v>
      </c>
      <c r="G918" s="148" t="s">
        <v>8698</v>
      </c>
      <c r="H918" s="19" t="s">
        <v>7219</v>
      </c>
      <c r="I918" s="381"/>
      <c r="J918" s="381"/>
      <c r="K918" s="382">
        <v>43180</v>
      </c>
      <c r="L918" s="148" t="s">
        <v>8699</v>
      </c>
      <c r="M918" s="12"/>
    </row>
    <row r="919" spans="1:13" ht="51">
      <c r="A919" s="12"/>
      <c r="B919" s="22">
        <v>60</v>
      </c>
      <c r="C919" s="64" t="s">
        <v>8225</v>
      </c>
      <c r="D919" s="19" t="s">
        <v>8226</v>
      </c>
      <c r="E919" s="148" t="s">
        <v>8227</v>
      </c>
      <c r="F919" s="148" t="s">
        <v>8228</v>
      </c>
      <c r="G919" s="148" t="s">
        <v>8229</v>
      </c>
      <c r="H919" s="19" t="s">
        <v>7432</v>
      </c>
      <c r="I919" s="381"/>
      <c r="J919" s="381"/>
      <c r="K919" s="382">
        <v>43091</v>
      </c>
      <c r="L919" s="148" t="s">
        <v>8230</v>
      </c>
      <c r="M919" s="12"/>
    </row>
    <row r="920" spans="1:13" ht="12.75">
      <c r="A920" s="12"/>
      <c r="B920" s="200"/>
      <c r="C920" s="201"/>
      <c r="D920" s="202"/>
      <c r="E920" s="147"/>
      <c r="F920" s="147"/>
      <c r="G920" s="148"/>
      <c r="H920" s="19"/>
      <c r="I920" s="150"/>
      <c r="J920" s="150"/>
      <c r="K920" s="149"/>
      <c r="L920" s="147"/>
      <c r="M920" s="12"/>
    </row>
    <row r="921" spans="1:13" ht="12.75">
      <c r="A921" s="12"/>
      <c r="B921" s="200"/>
      <c r="C921" s="201"/>
      <c r="D921" s="202"/>
      <c r="E921" s="147"/>
      <c r="F921" s="147"/>
      <c r="G921" s="148"/>
      <c r="H921" s="19"/>
      <c r="I921" s="150"/>
      <c r="J921" s="150"/>
      <c r="K921" s="149"/>
      <c r="L921" s="147"/>
      <c r="M921" s="12"/>
    </row>
    <row r="922" spans="1:13" ht="12.75">
      <c r="A922" s="12"/>
      <c r="B922" s="200"/>
      <c r="C922" s="201"/>
      <c r="D922" s="202"/>
      <c r="E922" s="147"/>
      <c r="F922" s="147"/>
      <c r="G922" s="148"/>
      <c r="H922" s="19"/>
      <c r="I922" s="150"/>
      <c r="J922" s="150"/>
      <c r="K922" s="149"/>
      <c r="L922" s="147"/>
      <c r="M922" s="12"/>
    </row>
    <row r="923" spans="1:13" ht="12.75">
      <c r="A923" s="22">
        <v>9</v>
      </c>
      <c r="B923" s="542" t="s">
        <v>4411</v>
      </c>
      <c r="C923" s="543"/>
      <c r="D923" s="544"/>
      <c r="E923" s="181"/>
      <c r="F923" s="181"/>
      <c r="G923" s="182"/>
      <c r="H923" s="181"/>
      <c r="I923" s="182"/>
      <c r="J923" s="181"/>
      <c r="K923" s="184"/>
      <c r="L923" s="181"/>
      <c r="M923" s="12"/>
    </row>
    <row r="924" spans="1:13" ht="51">
      <c r="A924" s="12"/>
      <c r="B924" s="22">
        <v>1</v>
      </c>
      <c r="C924" s="384" t="s">
        <v>1577</v>
      </c>
      <c r="D924" s="384" t="s">
        <v>1578</v>
      </c>
      <c r="E924" s="385" t="s">
        <v>1575</v>
      </c>
      <c r="F924" s="385" t="s">
        <v>1576</v>
      </c>
      <c r="G924" s="385" t="s">
        <v>1579</v>
      </c>
      <c r="H924" s="385" t="s">
        <v>5145</v>
      </c>
      <c r="I924" s="8"/>
      <c r="J924" s="8"/>
      <c r="K924" s="337">
        <v>43313</v>
      </c>
      <c r="L924" s="385" t="s">
        <v>1580</v>
      </c>
      <c r="M924" s="12"/>
    </row>
    <row r="925" spans="1:13" ht="38.25">
      <c r="A925" s="12"/>
      <c r="B925" s="22">
        <v>2</v>
      </c>
      <c r="C925" s="355" t="s">
        <v>1581</v>
      </c>
      <c r="D925" s="355" t="s">
        <v>1582</v>
      </c>
      <c r="E925" s="57" t="s">
        <v>1583</v>
      </c>
      <c r="F925" s="57" t="s">
        <v>1584</v>
      </c>
      <c r="G925" s="57" t="s">
        <v>1585</v>
      </c>
      <c r="H925" s="57" t="s">
        <v>5145</v>
      </c>
      <c r="I925" s="104"/>
      <c r="J925" s="104"/>
      <c r="K925" s="337">
        <v>43313</v>
      </c>
      <c r="L925" s="57" t="s">
        <v>1586</v>
      </c>
      <c r="M925" s="12"/>
    </row>
    <row r="926" spans="1:13" ht="38.25">
      <c r="A926" s="12"/>
      <c r="B926" s="22">
        <v>3</v>
      </c>
      <c r="C926" s="355" t="s">
        <v>1587</v>
      </c>
      <c r="D926" s="355" t="s">
        <v>1582</v>
      </c>
      <c r="E926" s="57" t="s">
        <v>1588</v>
      </c>
      <c r="F926" s="57" t="s">
        <v>1589</v>
      </c>
      <c r="G926" s="57" t="s">
        <v>1590</v>
      </c>
      <c r="H926" s="57" t="s">
        <v>5145</v>
      </c>
      <c r="I926" s="104"/>
      <c r="J926" s="104"/>
      <c r="K926" s="337">
        <v>43313</v>
      </c>
      <c r="L926" s="57" t="s">
        <v>1591</v>
      </c>
      <c r="M926" s="12"/>
    </row>
    <row r="927" spans="1:13" ht="51">
      <c r="A927" s="12"/>
      <c r="B927" s="22">
        <v>4</v>
      </c>
      <c r="C927" s="355" t="s">
        <v>1592</v>
      </c>
      <c r="D927" s="355" t="s">
        <v>1593</v>
      </c>
      <c r="E927" s="57" t="s">
        <v>1594</v>
      </c>
      <c r="F927" s="57" t="s">
        <v>1595</v>
      </c>
      <c r="G927" s="57" t="s">
        <v>1596</v>
      </c>
      <c r="H927" s="57" t="s">
        <v>5145</v>
      </c>
      <c r="I927" s="104"/>
      <c r="J927" s="104"/>
      <c r="K927" s="337">
        <v>43313</v>
      </c>
      <c r="L927" s="57" t="s">
        <v>1597</v>
      </c>
      <c r="M927" s="12"/>
    </row>
    <row r="928" spans="1:13" ht="63.75">
      <c r="A928" s="12"/>
      <c r="B928" s="22">
        <v>5</v>
      </c>
      <c r="C928" s="355" t="s">
        <v>1598</v>
      </c>
      <c r="D928" s="355" t="s">
        <v>1599</v>
      </c>
      <c r="E928" s="57" t="s">
        <v>1600</v>
      </c>
      <c r="F928" s="57" t="s">
        <v>1601</v>
      </c>
      <c r="G928" s="57" t="s">
        <v>1602</v>
      </c>
      <c r="H928" s="57" t="s">
        <v>5145</v>
      </c>
      <c r="I928" s="104"/>
      <c r="J928" s="104"/>
      <c r="K928" s="337">
        <v>43313</v>
      </c>
      <c r="L928" s="57" t="s">
        <v>1603</v>
      </c>
      <c r="M928" s="12"/>
    </row>
    <row r="929" spans="1:13" ht="63.75">
      <c r="A929" s="12"/>
      <c r="B929" s="22">
        <v>6</v>
      </c>
      <c r="C929" s="355" t="s">
        <v>1606</v>
      </c>
      <c r="D929" s="355" t="s">
        <v>1607</v>
      </c>
      <c r="E929" s="57" t="s">
        <v>1608</v>
      </c>
      <c r="F929" s="57" t="s">
        <v>1609</v>
      </c>
      <c r="G929" s="57" t="s">
        <v>1610</v>
      </c>
      <c r="H929" s="57" t="s">
        <v>5145</v>
      </c>
      <c r="I929" s="104"/>
      <c r="J929" s="104"/>
      <c r="K929" s="337">
        <v>43313</v>
      </c>
      <c r="L929" s="57" t="s">
        <v>1611</v>
      </c>
      <c r="M929" s="12"/>
    </row>
    <row r="930" spans="1:14" ht="51">
      <c r="A930" s="12"/>
      <c r="B930" s="22">
        <v>7</v>
      </c>
      <c r="C930" s="355" t="s">
        <v>1612</v>
      </c>
      <c r="D930" s="355" t="s">
        <v>1613</v>
      </c>
      <c r="E930" s="57" t="s">
        <v>1614</v>
      </c>
      <c r="F930" s="57" t="s">
        <v>1615</v>
      </c>
      <c r="G930" s="57" t="s">
        <v>1616</v>
      </c>
      <c r="H930" s="57" t="s">
        <v>5145</v>
      </c>
      <c r="I930" s="104"/>
      <c r="J930" s="104"/>
      <c r="K930" s="337">
        <v>43313</v>
      </c>
      <c r="L930" s="57" t="s">
        <v>1617</v>
      </c>
      <c r="M930" s="12"/>
      <c r="N930" s="20" t="s">
        <v>7220</v>
      </c>
    </row>
    <row r="931" spans="1:13" ht="76.5">
      <c r="A931" s="12"/>
      <c r="B931" s="22">
        <v>8</v>
      </c>
      <c r="C931" s="355" t="s">
        <v>1618</v>
      </c>
      <c r="D931" s="355" t="s">
        <v>1619</v>
      </c>
      <c r="E931" s="57" t="s">
        <v>1620</v>
      </c>
      <c r="F931" s="57" t="s">
        <v>1621</v>
      </c>
      <c r="G931" s="57" t="s">
        <v>1622</v>
      </c>
      <c r="H931" s="57" t="s">
        <v>5145</v>
      </c>
      <c r="I931" s="104"/>
      <c r="J931" s="104"/>
      <c r="K931" s="337">
        <v>43344</v>
      </c>
      <c r="L931" s="57" t="s">
        <v>1623</v>
      </c>
      <c r="M931" s="12"/>
    </row>
    <row r="932" spans="1:13" ht="51">
      <c r="A932" s="12"/>
      <c r="B932" s="22">
        <v>9</v>
      </c>
      <c r="C932" s="355" t="s">
        <v>1624</v>
      </c>
      <c r="D932" s="355" t="s">
        <v>1625</v>
      </c>
      <c r="E932" s="57" t="s">
        <v>1626</v>
      </c>
      <c r="F932" s="57" t="s">
        <v>1627</v>
      </c>
      <c r="G932" s="57" t="s">
        <v>1628</v>
      </c>
      <c r="H932" s="57" t="s">
        <v>5145</v>
      </c>
      <c r="I932" s="104"/>
      <c r="J932" s="104"/>
      <c r="K932" s="337">
        <v>43344</v>
      </c>
      <c r="L932" s="57" t="s">
        <v>1629</v>
      </c>
      <c r="M932" s="12"/>
    </row>
    <row r="933" spans="1:13" ht="38.25">
      <c r="A933" s="12"/>
      <c r="B933" s="22">
        <v>10</v>
      </c>
      <c r="C933" s="355" t="s">
        <v>1604</v>
      </c>
      <c r="D933" s="355" t="s">
        <v>1605</v>
      </c>
      <c r="E933" s="57" t="s">
        <v>1630</v>
      </c>
      <c r="F933" s="57" t="s">
        <v>1631</v>
      </c>
      <c r="G933" s="57" t="s">
        <v>1632</v>
      </c>
      <c r="H933" s="57" t="s">
        <v>5145</v>
      </c>
      <c r="I933" s="104"/>
      <c r="J933" s="104"/>
      <c r="K933" s="337">
        <v>43344</v>
      </c>
      <c r="L933" s="57" t="s">
        <v>1633</v>
      </c>
      <c r="M933" s="12"/>
    </row>
    <row r="934" spans="1:13" ht="38.25">
      <c r="A934" s="12"/>
      <c r="B934" s="22">
        <v>11</v>
      </c>
      <c r="C934" s="355" t="s">
        <v>1634</v>
      </c>
      <c r="D934" s="355" t="s">
        <v>1582</v>
      </c>
      <c r="E934" s="57" t="s">
        <v>1635</v>
      </c>
      <c r="F934" s="57" t="s">
        <v>1636</v>
      </c>
      <c r="G934" s="57" t="s">
        <v>1637</v>
      </c>
      <c r="H934" s="57" t="s">
        <v>5145</v>
      </c>
      <c r="I934" s="104"/>
      <c r="J934" s="104"/>
      <c r="K934" s="337">
        <v>43313</v>
      </c>
      <c r="L934" s="57" t="s">
        <v>1638</v>
      </c>
      <c r="M934" s="12"/>
    </row>
    <row r="935" spans="1:13" ht="38.25">
      <c r="A935" s="12"/>
      <c r="B935" s="22">
        <v>12</v>
      </c>
      <c r="C935" s="355" t="s">
        <v>1639</v>
      </c>
      <c r="D935" s="355" t="s">
        <v>1640</v>
      </c>
      <c r="E935" s="57" t="s">
        <v>1641</v>
      </c>
      <c r="F935" s="57" t="s">
        <v>1642</v>
      </c>
      <c r="G935" s="57" t="s">
        <v>1643</v>
      </c>
      <c r="H935" s="57" t="s">
        <v>5145</v>
      </c>
      <c r="I935" s="104"/>
      <c r="J935" s="104"/>
      <c r="K935" s="337">
        <v>43313</v>
      </c>
      <c r="L935" s="57" t="s">
        <v>1644</v>
      </c>
      <c r="M935" s="12"/>
    </row>
    <row r="936" spans="1:13" ht="38.25">
      <c r="A936" s="12"/>
      <c r="B936" s="22">
        <v>13</v>
      </c>
      <c r="C936" s="355" t="s">
        <v>1645</v>
      </c>
      <c r="D936" s="355" t="s">
        <v>1599</v>
      </c>
      <c r="E936" s="57" t="s">
        <v>1646</v>
      </c>
      <c r="F936" s="57" t="s">
        <v>1647</v>
      </c>
      <c r="G936" s="57" t="s">
        <v>1648</v>
      </c>
      <c r="H936" s="57" t="s">
        <v>5145</v>
      </c>
      <c r="I936" s="104"/>
      <c r="J936" s="104"/>
      <c r="K936" s="337">
        <v>43313</v>
      </c>
      <c r="L936" s="57" t="s">
        <v>1649</v>
      </c>
      <c r="M936" s="12"/>
    </row>
    <row r="937" spans="1:13" ht="38.25">
      <c r="A937" s="12"/>
      <c r="B937" s="22">
        <v>14</v>
      </c>
      <c r="C937" s="355" t="s">
        <v>1650</v>
      </c>
      <c r="D937" s="355" t="s">
        <v>1599</v>
      </c>
      <c r="E937" s="57" t="s">
        <v>1651</v>
      </c>
      <c r="F937" s="57" t="s">
        <v>1652</v>
      </c>
      <c r="G937" s="57" t="s">
        <v>4412</v>
      </c>
      <c r="H937" s="57" t="s">
        <v>5145</v>
      </c>
      <c r="I937" s="104"/>
      <c r="J937" s="104"/>
      <c r="K937" s="337">
        <v>43313</v>
      </c>
      <c r="L937" s="57" t="s">
        <v>1653</v>
      </c>
      <c r="M937" s="12"/>
    </row>
    <row r="938" spans="1:13" ht="38.25">
      <c r="A938" s="12"/>
      <c r="B938" s="22">
        <v>15</v>
      </c>
      <c r="C938" s="104" t="s">
        <v>4413</v>
      </c>
      <c r="D938" s="104" t="s">
        <v>1654</v>
      </c>
      <c r="E938" s="57" t="s">
        <v>1655</v>
      </c>
      <c r="F938" s="57" t="s">
        <v>1656</v>
      </c>
      <c r="G938" s="57" t="s">
        <v>5728</v>
      </c>
      <c r="H938" s="57" t="s">
        <v>5145</v>
      </c>
      <c r="I938" s="104"/>
      <c r="J938" s="104"/>
      <c r="K938" s="336" t="s">
        <v>8455</v>
      </c>
      <c r="L938" s="57" t="s">
        <v>1657</v>
      </c>
      <c r="M938" s="12"/>
    </row>
    <row r="939" spans="1:13" ht="38.25">
      <c r="A939" s="12"/>
      <c r="B939" s="22">
        <v>16</v>
      </c>
      <c r="C939" s="355" t="s">
        <v>4423</v>
      </c>
      <c r="D939" s="355" t="s">
        <v>1640</v>
      </c>
      <c r="E939" s="57" t="s">
        <v>4424</v>
      </c>
      <c r="F939" s="57" t="s">
        <v>4425</v>
      </c>
      <c r="G939" s="57" t="s">
        <v>5729</v>
      </c>
      <c r="H939" s="8" t="s">
        <v>5145</v>
      </c>
      <c r="I939" s="8"/>
      <c r="J939" s="8"/>
      <c r="K939" s="337">
        <v>43313</v>
      </c>
      <c r="L939" s="57" t="s">
        <v>4623</v>
      </c>
      <c r="M939" s="12"/>
    </row>
    <row r="940" spans="1:13" ht="25.5">
      <c r="A940" s="12"/>
      <c r="B940" s="22">
        <v>17</v>
      </c>
      <c r="C940" s="57" t="s">
        <v>4427</v>
      </c>
      <c r="D940" s="355" t="s">
        <v>1593</v>
      </c>
      <c r="E940" s="57" t="s">
        <v>4428</v>
      </c>
      <c r="F940" s="57" t="s">
        <v>4429</v>
      </c>
      <c r="G940" s="57" t="s">
        <v>4430</v>
      </c>
      <c r="H940" s="8" t="s">
        <v>5145</v>
      </c>
      <c r="I940" s="8"/>
      <c r="J940" s="8"/>
      <c r="K940" s="337">
        <v>43313</v>
      </c>
      <c r="L940" s="57" t="s">
        <v>4625</v>
      </c>
      <c r="M940" s="12"/>
    </row>
    <row r="941" spans="1:13" ht="51">
      <c r="A941" s="12"/>
      <c r="B941" s="22">
        <v>18</v>
      </c>
      <c r="C941" s="386" t="s">
        <v>1541</v>
      </c>
      <c r="D941" s="387" t="s">
        <v>1542</v>
      </c>
      <c r="E941" s="57" t="s">
        <v>1543</v>
      </c>
      <c r="F941" s="57" t="s">
        <v>1544</v>
      </c>
      <c r="G941" s="57" t="s">
        <v>1545</v>
      </c>
      <c r="H941" s="57" t="s">
        <v>5145</v>
      </c>
      <c r="I941" s="8"/>
      <c r="J941" s="8"/>
      <c r="K941" s="407">
        <v>43344</v>
      </c>
      <c r="L941" s="57" t="s">
        <v>1546</v>
      </c>
      <c r="M941" s="12"/>
    </row>
    <row r="942" spans="1:13" ht="51">
      <c r="A942" s="12"/>
      <c r="B942" s="22">
        <v>19</v>
      </c>
      <c r="C942" s="388" t="s">
        <v>1547</v>
      </c>
      <c r="D942" s="389" t="s">
        <v>1548</v>
      </c>
      <c r="E942" s="263" t="s">
        <v>1549</v>
      </c>
      <c r="F942" s="263" t="s">
        <v>1550</v>
      </c>
      <c r="G942" s="263" t="s">
        <v>1545</v>
      </c>
      <c r="H942" s="408"/>
      <c r="I942" s="408"/>
      <c r="J942" s="408" t="s">
        <v>5145</v>
      </c>
      <c r="K942" s="407">
        <v>43344</v>
      </c>
      <c r="L942" s="263" t="s">
        <v>1551</v>
      </c>
      <c r="M942" s="12"/>
    </row>
    <row r="943" spans="1:13" ht="51">
      <c r="A943" s="12"/>
      <c r="B943" s="22">
        <v>20</v>
      </c>
      <c r="C943" s="386" t="s">
        <v>1552</v>
      </c>
      <c r="D943" s="387" t="s">
        <v>1553</v>
      </c>
      <c r="E943" s="57" t="s">
        <v>1554</v>
      </c>
      <c r="F943" s="57" t="s">
        <v>1555</v>
      </c>
      <c r="G943" s="57" t="s">
        <v>1556</v>
      </c>
      <c r="H943" s="8" t="s">
        <v>5145</v>
      </c>
      <c r="I943" s="8"/>
      <c r="J943" s="8"/>
      <c r="K943" s="407">
        <v>43344</v>
      </c>
      <c r="L943" s="57" t="s">
        <v>1557</v>
      </c>
      <c r="M943" s="12"/>
    </row>
    <row r="944" spans="1:13" ht="51" customHeight="1">
      <c r="A944" s="12"/>
      <c r="B944" s="22">
        <v>21</v>
      </c>
      <c r="C944" s="390" t="s">
        <v>1559</v>
      </c>
      <c r="D944" s="391" t="s">
        <v>1558</v>
      </c>
      <c r="E944" s="57" t="s">
        <v>1560</v>
      </c>
      <c r="F944" s="57" t="s">
        <v>1561</v>
      </c>
      <c r="G944" s="57" t="s">
        <v>1562</v>
      </c>
      <c r="H944" s="8" t="s">
        <v>5145</v>
      </c>
      <c r="I944" s="8"/>
      <c r="J944" s="8"/>
      <c r="K944" s="407">
        <v>43344</v>
      </c>
      <c r="L944" s="57" t="s">
        <v>1563</v>
      </c>
      <c r="M944" s="12"/>
    </row>
    <row r="945" spans="1:13" ht="38.25">
      <c r="A945" s="12"/>
      <c r="B945" s="22">
        <v>22</v>
      </c>
      <c r="C945" s="386" t="s">
        <v>1564</v>
      </c>
      <c r="D945" s="387" t="s">
        <v>1565</v>
      </c>
      <c r="E945" s="57" t="s">
        <v>1566</v>
      </c>
      <c r="F945" s="57" t="s">
        <v>1567</v>
      </c>
      <c r="G945" s="57" t="s">
        <v>1568</v>
      </c>
      <c r="H945" s="8" t="s">
        <v>5145</v>
      </c>
      <c r="I945" s="8"/>
      <c r="J945" s="8"/>
      <c r="K945" s="407">
        <v>43344</v>
      </c>
      <c r="L945" s="57" t="s">
        <v>1569</v>
      </c>
      <c r="M945" s="12"/>
    </row>
    <row r="946" spans="1:13" ht="51">
      <c r="A946" s="12"/>
      <c r="B946" s="22">
        <v>23</v>
      </c>
      <c r="C946" s="392" t="s">
        <v>164</v>
      </c>
      <c r="D946" s="57" t="s">
        <v>1570</v>
      </c>
      <c r="E946" s="57" t="s">
        <v>1571</v>
      </c>
      <c r="F946" s="57" t="s">
        <v>1572</v>
      </c>
      <c r="G946" s="57" t="s">
        <v>1573</v>
      </c>
      <c r="H946" s="8" t="s">
        <v>5145</v>
      </c>
      <c r="I946" s="8"/>
      <c r="J946" s="8"/>
      <c r="K946" s="407">
        <v>43344</v>
      </c>
      <c r="L946" s="57" t="s">
        <v>1574</v>
      </c>
      <c r="M946" s="12"/>
    </row>
    <row r="947" spans="1:13" ht="51">
      <c r="A947" s="12"/>
      <c r="B947" s="22">
        <v>24</v>
      </c>
      <c r="C947" s="392" t="s">
        <v>5518</v>
      </c>
      <c r="D947" s="57" t="s">
        <v>5519</v>
      </c>
      <c r="E947" s="57" t="s">
        <v>5730</v>
      </c>
      <c r="F947" s="57" t="s">
        <v>5520</v>
      </c>
      <c r="G947" s="57" t="s">
        <v>5731</v>
      </c>
      <c r="H947" s="63" t="s">
        <v>5145</v>
      </c>
      <c r="I947" s="63"/>
      <c r="J947" s="63"/>
      <c r="K947" s="407">
        <v>43344</v>
      </c>
      <c r="L947" s="57" t="s">
        <v>5521</v>
      </c>
      <c r="M947" s="12"/>
    </row>
    <row r="948" spans="1:13" ht="25.5">
      <c r="A948" s="12"/>
      <c r="B948" s="22">
        <v>25</v>
      </c>
      <c r="C948" s="57" t="s">
        <v>4414</v>
      </c>
      <c r="D948" s="57" t="s">
        <v>4415</v>
      </c>
      <c r="E948" s="57" t="s">
        <v>4416</v>
      </c>
      <c r="F948" s="57" t="s">
        <v>4417</v>
      </c>
      <c r="G948" s="57" t="s">
        <v>4418</v>
      </c>
      <c r="H948" s="8" t="s">
        <v>5145</v>
      </c>
      <c r="I948" s="8"/>
      <c r="J948" s="8"/>
      <c r="K948" s="407">
        <v>43344</v>
      </c>
      <c r="L948" s="57" t="s">
        <v>4621</v>
      </c>
      <c r="M948" s="12"/>
    </row>
    <row r="949" spans="1:13" ht="51" customHeight="1">
      <c r="A949" s="12"/>
      <c r="B949" s="22">
        <v>26</v>
      </c>
      <c r="C949" s="57" t="s">
        <v>4419</v>
      </c>
      <c r="D949" s="57" t="s">
        <v>1565</v>
      </c>
      <c r="E949" s="57" t="s">
        <v>4420</v>
      </c>
      <c r="F949" s="57" t="s">
        <v>4421</v>
      </c>
      <c r="G949" s="57" t="s">
        <v>4422</v>
      </c>
      <c r="H949" s="8" t="s">
        <v>5145</v>
      </c>
      <c r="I949" s="8"/>
      <c r="J949" s="8"/>
      <c r="K949" s="407">
        <v>43344</v>
      </c>
      <c r="L949" s="57" t="s">
        <v>4622</v>
      </c>
      <c r="M949" s="12"/>
    </row>
    <row r="950" spans="1:13" ht="38.25">
      <c r="A950" s="12"/>
      <c r="B950" s="22">
        <v>27</v>
      </c>
      <c r="C950" s="57" t="s">
        <v>5732</v>
      </c>
      <c r="D950" s="57" t="s">
        <v>5733</v>
      </c>
      <c r="E950" s="57" t="s">
        <v>5734</v>
      </c>
      <c r="F950" s="57" t="s">
        <v>5735</v>
      </c>
      <c r="G950" s="57" t="s">
        <v>5736</v>
      </c>
      <c r="H950" s="63" t="s">
        <v>5145</v>
      </c>
      <c r="I950" s="63"/>
      <c r="J950" s="63"/>
      <c r="K950" s="407">
        <v>43344</v>
      </c>
      <c r="L950" s="57" t="s">
        <v>5737</v>
      </c>
      <c r="M950" s="12"/>
    </row>
    <row r="951" spans="1:13" ht="51">
      <c r="A951" s="12"/>
      <c r="B951" s="22">
        <v>28</v>
      </c>
      <c r="C951" s="388" t="s">
        <v>4426</v>
      </c>
      <c r="D951" s="389" t="s">
        <v>1542</v>
      </c>
      <c r="E951" s="271" t="s">
        <v>1543</v>
      </c>
      <c r="F951" s="271" t="s">
        <v>1544</v>
      </c>
      <c r="G951" s="271" t="s">
        <v>1545</v>
      </c>
      <c r="H951" s="263" t="s">
        <v>5145</v>
      </c>
      <c r="I951" s="263"/>
      <c r="J951" s="263"/>
      <c r="K951" s="407">
        <v>43344</v>
      </c>
      <c r="L951" s="271" t="s">
        <v>4624</v>
      </c>
      <c r="M951" s="12"/>
    </row>
    <row r="952" spans="1:13" ht="51">
      <c r="A952" s="12"/>
      <c r="B952" s="22">
        <v>29</v>
      </c>
      <c r="C952" s="386" t="s">
        <v>6279</v>
      </c>
      <c r="D952" s="387" t="s">
        <v>1654</v>
      </c>
      <c r="E952" s="57" t="s">
        <v>6280</v>
      </c>
      <c r="F952" s="57" t="s">
        <v>6281</v>
      </c>
      <c r="G952" s="57" t="s">
        <v>8231</v>
      </c>
      <c r="H952" s="63" t="s">
        <v>5145</v>
      </c>
      <c r="I952" s="63"/>
      <c r="J952" s="63"/>
      <c r="K952" s="407" t="s">
        <v>8232</v>
      </c>
      <c r="L952" s="57" t="s">
        <v>8233</v>
      </c>
      <c r="M952" s="12"/>
    </row>
    <row r="953" spans="1:13" ht="63.75">
      <c r="A953" s="12"/>
      <c r="B953" s="22">
        <v>30</v>
      </c>
      <c r="C953" s="386" t="s">
        <v>6282</v>
      </c>
      <c r="D953" s="387" t="s">
        <v>6283</v>
      </c>
      <c r="E953" s="57" t="s">
        <v>6284</v>
      </c>
      <c r="F953" s="57" t="s">
        <v>6285</v>
      </c>
      <c r="G953" s="57" t="s">
        <v>6286</v>
      </c>
      <c r="H953" s="63" t="s">
        <v>5145</v>
      </c>
      <c r="I953" s="63"/>
      <c r="J953" s="63"/>
      <c r="K953" s="407">
        <v>43344</v>
      </c>
      <c r="L953" s="57" t="s">
        <v>6287</v>
      </c>
      <c r="M953" s="12"/>
    </row>
    <row r="954" spans="1:13" ht="63.75">
      <c r="A954" s="12"/>
      <c r="B954" s="22">
        <v>31</v>
      </c>
      <c r="C954" s="386" t="s">
        <v>6288</v>
      </c>
      <c r="D954" s="387" t="s">
        <v>6283</v>
      </c>
      <c r="E954" s="57" t="s">
        <v>6284</v>
      </c>
      <c r="F954" s="57" t="s">
        <v>6285</v>
      </c>
      <c r="G954" s="57" t="s">
        <v>6289</v>
      </c>
      <c r="H954" s="63" t="s">
        <v>5145</v>
      </c>
      <c r="I954" s="63"/>
      <c r="J954" s="63"/>
      <c r="K954" s="407">
        <v>43344</v>
      </c>
      <c r="L954" s="57" t="s">
        <v>6290</v>
      </c>
      <c r="M954" s="12"/>
    </row>
    <row r="955" spans="1:13" ht="63.75">
      <c r="A955" s="12"/>
      <c r="B955" s="22">
        <v>32</v>
      </c>
      <c r="C955" s="386" t="s">
        <v>6291</v>
      </c>
      <c r="D955" s="387" t="s">
        <v>6292</v>
      </c>
      <c r="E955" s="57" t="s">
        <v>6284</v>
      </c>
      <c r="F955" s="57" t="s">
        <v>6285</v>
      </c>
      <c r="G955" s="57" t="s">
        <v>6293</v>
      </c>
      <c r="H955" s="63" t="s">
        <v>5145</v>
      </c>
      <c r="I955" s="63"/>
      <c r="J955" s="63"/>
      <c r="K955" s="407">
        <v>43344</v>
      </c>
      <c r="L955" s="57" t="s">
        <v>6294</v>
      </c>
      <c r="M955" s="12"/>
    </row>
    <row r="956" spans="1:13" ht="38.25">
      <c r="A956" s="12"/>
      <c r="B956" s="22">
        <v>33</v>
      </c>
      <c r="C956" s="393" t="s">
        <v>1659</v>
      </c>
      <c r="D956" s="385" t="s">
        <v>1660</v>
      </c>
      <c r="E956" s="385" t="s">
        <v>4431</v>
      </c>
      <c r="F956" s="385" t="s">
        <v>1661</v>
      </c>
      <c r="G956" s="385" t="s">
        <v>4432</v>
      </c>
      <c r="H956" s="8" t="s">
        <v>5145</v>
      </c>
      <c r="I956" s="385"/>
      <c r="J956" s="385"/>
      <c r="K956" s="356">
        <v>43435</v>
      </c>
      <c r="L956" s="385" t="s">
        <v>1662</v>
      </c>
      <c r="M956" s="12"/>
    </row>
    <row r="957" spans="1:13" ht="25.5">
      <c r="A957" s="12"/>
      <c r="B957" s="22">
        <v>34</v>
      </c>
      <c r="C957" s="271" t="s">
        <v>1663</v>
      </c>
      <c r="D957" s="57" t="s">
        <v>1664</v>
      </c>
      <c r="E957" s="57" t="s">
        <v>4433</v>
      </c>
      <c r="F957" s="57" t="s">
        <v>1665</v>
      </c>
      <c r="G957" s="57" t="s">
        <v>4434</v>
      </c>
      <c r="H957" s="8" t="s">
        <v>5145</v>
      </c>
      <c r="I957" s="57"/>
      <c r="J957" s="57"/>
      <c r="K957" s="356">
        <v>43435</v>
      </c>
      <c r="L957" s="57" t="s">
        <v>1666</v>
      </c>
      <c r="M957" s="12"/>
    </row>
    <row r="958" spans="1:13" ht="38.25">
      <c r="A958" s="12"/>
      <c r="B958" s="22">
        <v>35</v>
      </c>
      <c r="C958" s="271" t="s">
        <v>1667</v>
      </c>
      <c r="D958" s="57" t="s">
        <v>1668</v>
      </c>
      <c r="E958" s="57" t="s">
        <v>4435</v>
      </c>
      <c r="F958" s="57" t="s">
        <v>1669</v>
      </c>
      <c r="G958" s="57" t="s">
        <v>4436</v>
      </c>
      <c r="H958" s="8" t="s">
        <v>5145</v>
      </c>
      <c r="I958" s="57"/>
      <c r="J958" s="57"/>
      <c r="K958" s="356">
        <v>43435</v>
      </c>
      <c r="L958" s="57" t="s">
        <v>1670</v>
      </c>
      <c r="M958" s="12"/>
    </row>
    <row r="959" spans="1:13" ht="38.25">
      <c r="A959" s="12"/>
      <c r="B959" s="22">
        <v>36</v>
      </c>
      <c r="C959" s="271" t="s">
        <v>1671</v>
      </c>
      <c r="D959" s="57" t="s">
        <v>1672</v>
      </c>
      <c r="E959" s="57" t="s">
        <v>4437</v>
      </c>
      <c r="F959" s="57" t="s">
        <v>1673</v>
      </c>
      <c r="G959" s="57" t="s">
        <v>4438</v>
      </c>
      <c r="H959" s="8" t="s">
        <v>5145</v>
      </c>
      <c r="I959" s="57"/>
      <c r="J959" s="57"/>
      <c r="K959" s="356">
        <v>43435</v>
      </c>
      <c r="L959" s="57" t="s">
        <v>1674</v>
      </c>
      <c r="M959" s="12"/>
    </row>
    <row r="960" spans="1:13" ht="38.25">
      <c r="A960" s="12"/>
      <c r="B960" s="22">
        <v>37</v>
      </c>
      <c r="C960" s="271" t="s">
        <v>1676</v>
      </c>
      <c r="D960" s="57" t="s">
        <v>1677</v>
      </c>
      <c r="E960" s="57" t="s">
        <v>1678</v>
      </c>
      <c r="F960" s="57" t="s">
        <v>1679</v>
      </c>
      <c r="G960" s="57" t="s">
        <v>4439</v>
      </c>
      <c r="H960" s="8" t="s">
        <v>5145</v>
      </c>
      <c r="I960" s="57"/>
      <c r="J960" s="57"/>
      <c r="K960" s="356">
        <v>43435</v>
      </c>
      <c r="L960" s="57" t="s">
        <v>1680</v>
      </c>
      <c r="M960" s="12"/>
    </row>
    <row r="961" spans="1:13" ht="38.25">
      <c r="A961" s="12"/>
      <c r="B961" s="22">
        <v>38</v>
      </c>
      <c r="C961" s="271" t="s">
        <v>1681</v>
      </c>
      <c r="D961" s="57" t="s">
        <v>1658</v>
      </c>
      <c r="E961" s="57" t="s">
        <v>4440</v>
      </c>
      <c r="F961" s="57" t="s">
        <v>1682</v>
      </c>
      <c r="G961" s="57" t="s">
        <v>4436</v>
      </c>
      <c r="H961" s="8" t="s">
        <v>5145</v>
      </c>
      <c r="I961" s="57"/>
      <c r="J961" s="57"/>
      <c r="K961" s="356">
        <v>43435</v>
      </c>
      <c r="L961" s="57" t="s">
        <v>1683</v>
      </c>
      <c r="M961" s="12"/>
    </row>
    <row r="962" spans="1:13" ht="25.5">
      <c r="A962" s="12"/>
      <c r="B962" s="22">
        <v>39</v>
      </c>
      <c r="C962" s="263" t="s">
        <v>1684</v>
      </c>
      <c r="D962" s="263" t="s">
        <v>1685</v>
      </c>
      <c r="E962" s="263" t="s">
        <v>4441</v>
      </c>
      <c r="F962" s="263" t="s">
        <v>1686</v>
      </c>
      <c r="G962" s="263" t="s">
        <v>4442</v>
      </c>
      <c r="H962" s="263"/>
      <c r="I962" s="263"/>
      <c r="J962" s="263" t="s">
        <v>5145</v>
      </c>
      <c r="K962" s="356">
        <v>43435</v>
      </c>
      <c r="L962" s="263" t="s">
        <v>1687</v>
      </c>
      <c r="M962" s="12"/>
    </row>
    <row r="963" spans="1:13" ht="38.25">
      <c r="A963" s="12"/>
      <c r="B963" s="22">
        <v>40</v>
      </c>
      <c r="C963" s="271" t="s">
        <v>1688</v>
      </c>
      <c r="D963" s="57" t="s">
        <v>1689</v>
      </c>
      <c r="E963" s="57" t="s">
        <v>4443</v>
      </c>
      <c r="F963" s="57" t="s">
        <v>1690</v>
      </c>
      <c r="G963" s="57" t="s">
        <v>4436</v>
      </c>
      <c r="H963" s="57" t="s">
        <v>5145</v>
      </c>
      <c r="I963" s="57"/>
      <c r="J963" s="57"/>
      <c r="K963" s="356">
        <v>43405</v>
      </c>
      <c r="L963" s="57" t="s">
        <v>1691</v>
      </c>
      <c r="M963" s="12"/>
    </row>
    <row r="964" spans="1:13" ht="38.25">
      <c r="A964" s="12"/>
      <c r="B964" s="22">
        <v>41</v>
      </c>
      <c r="C964" s="271" t="s">
        <v>1692</v>
      </c>
      <c r="D964" s="57" t="s">
        <v>1693</v>
      </c>
      <c r="E964" s="57" t="s">
        <v>4444</v>
      </c>
      <c r="F964" s="57" t="s">
        <v>1694</v>
      </c>
      <c r="G964" s="57" t="s">
        <v>4436</v>
      </c>
      <c r="H964" s="57" t="s">
        <v>5145</v>
      </c>
      <c r="I964" s="57"/>
      <c r="J964" s="57"/>
      <c r="K964" s="356">
        <v>43405</v>
      </c>
      <c r="L964" s="57" t="s">
        <v>1695</v>
      </c>
      <c r="M964" s="12"/>
    </row>
    <row r="965" spans="1:13" ht="25.5">
      <c r="A965" s="12"/>
      <c r="B965" s="22">
        <v>42</v>
      </c>
      <c r="C965" s="271" t="s">
        <v>1696</v>
      </c>
      <c r="D965" s="57" t="s">
        <v>1697</v>
      </c>
      <c r="E965" s="57" t="s">
        <v>4445</v>
      </c>
      <c r="F965" s="57" t="s">
        <v>1698</v>
      </c>
      <c r="G965" s="57" t="s">
        <v>4446</v>
      </c>
      <c r="H965" s="57" t="s">
        <v>5145</v>
      </c>
      <c r="I965" s="57"/>
      <c r="J965" s="57"/>
      <c r="K965" s="356">
        <v>43405</v>
      </c>
      <c r="L965" s="57" t="s">
        <v>1699</v>
      </c>
      <c r="M965" s="12"/>
    </row>
    <row r="966" spans="1:13" ht="38.25">
      <c r="A966" s="12"/>
      <c r="B966" s="22">
        <v>43</v>
      </c>
      <c r="C966" s="271" t="s">
        <v>1703</v>
      </c>
      <c r="D966" s="57" t="s">
        <v>1704</v>
      </c>
      <c r="E966" s="57" t="s">
        <v>4449</v>
      </c>
      <c r="F966" s="57" t="s">
        <v>1705</v>
      </c>
      <c r="G966" s="57" t="s">
        <v>4436</v>
      </c>
      <c r="H966" s="57" t="s">
        <v>5145</v>
      </c>
      <c r="I966" s="57"/>
      <c r="J966" s="57"/>
      <c r="K966" s="356">
        <v>43405</v>
      </c>
      <c r="L966" s="57" t="s">
        <v>1706</v>
      </c>
      <c r="M966" s="12"/>
    </row>
    <row r="967" spans="1:13" ht="25.5">
      <c r="A967" s="12"/>
      <c r="B967" s="22">
        <v>44</v>
      </c>
      <c r="C967" s="263" t="s">
        <v>1707</v>
      </c>
      <c r="D967" s="263" t="s">
        <v>1704</v>
      </c>
      <c r="E967" s="263" t="s">
        <v>4450</v>
      </c>
      <c r="F967" s="263" t="s">
        <v>1708</v>
      </c>
      <c r="G967" s="263" t="s">
        <v>4451</v>
      </c>
      <c r="H967" s="263" t="s">
        <v>5145</v>
      </c>
      <c r="I967" s="263"/>
      <c r="J967" s="263"/>
      <c r="K967" s="356">
        <v>43405</v>
      </c>
      <c r="L967" s="263" t="s">
        <v>1709</v>
      </c>
      <c r="M967" s="12"/>
    </row>
    <row r="968" spans="1:13" ht="38.25">
      <c r="A968" s="12"/>
      <c r="B968" s="22">
        <v>45</v>
      </c>
      <c r="C968" s="271" t="s">
        <v>1710</v>
      </c>
      <c r="D968" s="57" t="s">
        <v>1711</v>
      </c>
      <c r="E968" s="57" t="s">
        <v>4452</v>
      </c>
      <c r="F968" s="57" t="s">
        <v>1712</v>
      </c>
      <c r="G968" s="57" t="s">
        <v>4453</v>
      </c>
      <c r="H968" s="57" t="s">
        <v>5145</v>
      </c>
      <c r="I968" s="57"/>
      <c r="J968" s="57"/>
      <c r="K968" s="356">
        <v>43405</v>
      </c>
      <c r="L968" s="57" t="s">
        <v>1713</v>
      </c>
      <c r="M968" s="12"/>
    </row>
    <row r="969" spans="1:13" ht="38.25">
      <c r="A969" s="12"/>
      <c r="B969" s="22">
        <v>46</v>
      </c>
      <c r="C969" s="271" t="s">
        <v>1714</v>
      </c>
      <c r="D969" s="57" t="s">
        <v>1715</v>
      </c>
      <c r="E969" s="57" t="s">
        <v>4454</v>
      </c>
      <c r="F969" s="57" t="s">
        <v>1716</v>
      </c>
      <c r="G969" s="57" t="s">
        <v>4455</v>
      </c>
      <c r="H969" s="57" t="s">
        <v>5145</v>
      </c>
      <c r="I969" s="57"/>
      <c r="J969" s="57"/>
      <c r="K969" s="356">
        <v>43405</v>
      </c>
      <c r="L969" s="57" t="s">
        <v>1717</v>
      </c>
      <c r="M969" s="12"/>
    </row>
    <row r="970" spans="1:13" ht="25.5">
      <c r="A970" s="12"/>
      <c r="B970" s="22">
        <v>47</v>
      </c>
      <c r="C970" s="271" t="s">
        <v>1718</v>
      </c>
      <c r="D970" s="57" t="s">
        <v>1711</v>
      </c>
      <c r="E970" s="57" t="s">
        <v>4456</v>
      </c>
      <c r="F970" s="57" t="s">
        <v>1705</v>
      </c>
      <c r="G970" s="57" t="s">
        <v>5739</v>
      </c>
      <c r="H970" s="57" t="s">
        <v>5145</v>
      </c>
      <c r="I970" s="57"/>
      <c r="J970" s="57"/>
      <c r="K970" s="356">
        <v>43405</v>
      </c>
      <c r="L970" s="57" t="s">
        <v>4626</v>
      </c>
      <c r="M970" s="12"/>
    </row>
    <row r="971" spans="1:13" ht="51">
      <c r="A971" s="12"/>
      <c r="B971" s="22">
        <v>48</v>
      </c>
      <c r="C971" s="271" t="s">
        <v>163</v>
      </c>
      <c r="D971" s="57" t="s">
        <v>1719</v>
      </c>
      <c r="E971" s="57" t="s">
        <v>4457</v>
      </c>
      <c r="F971" s="57" t="s">
        <v>1720</v>
      </c>
      <c r="G971" s="57" t="s">
        <v>4458</v>
      </c>
      <c r="H971" s="57" t="s">
        <v>5145</v>
      </c>
      <c r="I971" s="57"/>
      <c r="J971" s="57"/>
      <c r="K971" s="356">
        <v>43405</v>
      </c>
      <c r="L971" s="57" t="s">
        <v>1721</v>
      </c>
      <c r="M971" s="12"/>
    </row>
    <row r="972" spans="1:13" ht="38.25">
      <c r="A972" s="12"/>
      <c r="B972" s="22">
        <v>49</v>
      </c>
      <c r="C972" s="271" t="s">
        <v>7221</v>
      </c>
      <c r="D972" s="57" t="s">
        <v>7222</v>
      </c>
      <c r="E972" s="57" t="s">
        <v>7223</v>
      </c>
      <c r="F972" s="57" t="s">
        <v>7224</v>
      </c>
      <c r="G972" s="57" t="s">
        <v>4436</v>
      </c>
      <c r="H972" s="394" t="s">
        <v>5145</v>
      </c>
      <c r="I972" s="57"/>
      <c r="J972" s="57"/>
      <c r="K972" s="356">
        <v>43405</v>
      </c>
      <c r="L972" s="57" t="s">
        <v>7225</v>
      </c>
      <c r="M972" s="12"/>
    </row>
    <row r="973" spans="1:13" ht="38.25">
      <c r="A973" s="12"/>
      <c r="B973" s="22">
        <v>50</v>
      </c>
      <c r="C973" s="271" t="s">
        <v>7226</v>
      </c>
      <c r="D973" s="57" t="s">
        <v>7227</v>
      </c>
      <c r="E973" s="57" t="s">
        <v>7223</v>
      </c>
      <c r="F973" s="57" t="s">
        <v>7224</v>
      </c>
      <c r="G973" s="57" t="s">
        <v>4436</v>
      </c>
      <c r="H973" s="394" t="s">
        <v>5145</v>
      </c>
      <c r="I973" s="57"/>
      <c r="J973" s="57"/>
      <c r="K973" s="356">
        <v>43405</v>
      </c>
      <c r="L973" s="57" t="s">
        <v>7228</v>
      </c>
      <c r="M973" s="12"/>
    </row>
    <row r="974" spans="1:13" ht="38.25">
      <c r="A974" s="12"/>
      <c r="B974" s="22">
        <v>51</v>
      </c>
      <c r="C974" s="271" t="s">
        <v>1725</v>
      </c>
      <c r="D974" s="57" t="s">
        <v>1726</v>
      </c>
      <c r="E974" s="57" t="s">
        <v>4459</v>
      </c>
      <c r="F974" s="57" t="s">
        <v>1727</v>
      </c>
      <c r="G974" s="57" t="s">
        <v>4453</v>
      </c>
      <c r="H974" s="57" t="s">
        <v>5145</v>
      </c>
      <c r="I974" s="57"/>
      <c r="J974" s="57"/>
      <c r="K974" s="356">
        <v>43313</v>
      </c>
      <c r="L974" s="57" t="s">
        <v>1728</v>
      </c>
      <c r="M974" s="12"/>
    </row>
    <row r="975" spans="1:13" ht="63.75">
      <c r="A975" s="12"/>
      <c r="B975" s="22">
        <v>52</v>
      </c>
      <c r="C975" s="271" t="s">
        <v>515</v>
      </c>
      <c r="D975" s="57" t="s">
        <v>1723</v>
      </c>
      <c r="E975" s="57" t="s">
        <v>4460</v>
      </c>
      <c r="F975" s="57" t="s">
        <v>1729</v>
      </c>
      <c r="G975" s="57" t="s">
        <v>4461</v>
      </c>
      <c r="H975" s="57" t="s">
        <v>5145</v>
      </c>
      <c r="I975" s="57"/>
      <c r="J975" s="57"/>
      <c r="K975" s="356">
        <v>43313</v>
      </c>
      <c r="L975" s="57" t="s">
        <v>1730</v>
      </c>
      <c r="M975" s="12"/>
    </row>
    <row r="976" spans="1:13" ht="38.25">
      <c r="A976" s="12"/>
      <c r="B976" s="22">
        <v>53</v>
      </c>
      <c r="C976" s="271" t="s">
        <v>515</v>
      </c>
      <c r="D976" s="57" t="s">
        <v>1723</v>
      </c>
      <c r="E976" s="57" t="s">
        <v>4462</v>
      </c>
      <c r="F976" s="57" t="s">
        <v>1731</v>
      </c>
      <c r="G976" s="57" t="s">
        <v>4453</v>
      </c>
      <c r="H976" s="57" t="s">
        <v>5145</v>
      </c>
      <c r="I976" s="57"/>
      <c r="J976" s="57"/>
      <c r="K976" s="356">
        <v>43313</v>
      </c>
      <c r="L976" s="57" t="s">
        <v>1732</v>
      </c>
      <c r="M976" s="12"/>
    </row>
    <row r="977" spans="1:13" ht="38.25">
      <c r="A977" s="12"/>
      <c r="B977" s="22">
        <v>54</v>
      </c>
      <c r="C977" s="271" t="s">
        <v>1733</v>
      </c>
      <c r="D977" s="57" t="s">
        <v>1734</v>
      </c>
      <c r="E977" s="57" t="s">
        <v>1735</v>
      </c>
      <c r="F977" s="57" t="s">
        <v>1736</v>
      </c>
      <c r="G977" s="57" t="s">
        <v>4453</v>
      </c>
      <c r="H977" s="57" t="s">
        <v>5145</v>
      </c>
      <c r="I977" s="57"/>
      <c r="J977" s="57"/>
      <c r="K977" s="356">
        <v>43313</v>
      </c>
      <c r="L977" s="57" t="s">
        <v>1737</v>
      </c>
      <c r="M977" s="12"/>
    </row>
    <row r="978" spans="1:13" ht="52.5" customHeight="1">
      <c r="A978" s="12"/>
      <c r="B978" s="22">
        <v>55</v>
      </c>
      <c r="C978" s="271" t="s">
        <v>1738</v>
      </c>
      <c r="D978" s="57" t="s">
        <v>1739</v>
      </c>
      <c r="E978" s="57" t="s">
        <v>4463</v>
      </c>
      <c r="F978" s="57" t="s">
        <v>1740</v>
      </c>
      <c r="G978" s="57" t="s">
        <v>4464</v>
      </c>
      <c r="H978" s="57" t="s">
        <v>5145</v>
      </c>
      <c r="I978" s="57"/>
      <c r="J978" s="57"/>
      <c r="K978" s="356">
        <v>43313</v>
      </c>
      <c r="L978" s="57" t="s">
        <v>1741</v>
      </c>
      <c r="M978" s="12"/>
    </row>
    <row r="979" spans="1:13" ht="38.25">
      <c r="A979" s="12"/>
      <c r="B979" s="22">
        <v>56</v>
      </c>
      <c r="C979" s="271" t="s">
        <v>1722</v>
      </c>
      <c r="D979" s="57" t="s">
        <v>4465</v>
      </c>
      <c r="E979" s="57" t="s">
        <v>4466</v>
      </c>
      <c r="F979" s="57" t="s">
        <v>4467</v>
      </c>
      <c r="G979" s="57" t="s">
        <v>4436</v>
      </c>
      <c r="H979" s="57" t="s">
        <v>5145</v>
      </c>
      <c r="I979" s="57"/>
      <c r="J979" s="57"/>
      <c r="K979" s="356">
        <v>43313</v>
      </c>
      <c r="L979" s="57" t="s">
        <v>1724</v>
      </c>
      <c r="M979" s="12"/>
    </row>
    <row r="980" spans="1:13" ht="38.25">
      <c r="A980" s="12"/>
      <c r="B980" s="22">
        <v>57</v>
      </c>
      <c r="C980" s="271" t="s">
        <v>1742</v>
      </c>
      <c r="D980" s="57" t="s">
        <v>1743</v>
      </c>
      <c r="E980" s="57" t="s">
        <v>4466</v>
      </c>
      <c r="F980" s="57" t="s">
        <v>1744</v>
      </c>
      <c r="G980" s="57" t="s">
        <v>4448</v>
      </c>
      <c r="H980" s="57" t="s">
        <v>5145</v>
      </c>
      <c r="I980" s="57"/>
      <c r="J980" s="57"/>
      <c r="K980" s="356">
        <v>43313</v>
      </c>
      <c r="L980" s="57" t="s">
        <v>1745</v>
      </c>
      <c r="M980" s="12"/>
    </row>
    <row r="981" spans="1:13" ht="38.25">
      <c r="A981" s="12"/>
      <c r="B981" s="22">
        <v>58</v>
      </c>
      <c r="C981" s="271" t="s">
        <v>1746</v>
      </c>
      <c r="D981" s="57" t="s">
        <v>1747</v>
      </c>
      <c r="E981" s="57" t="s">
        <v>4468</v>
      </c>
      <c r="F981" s="57" t="s">
        <v>1748</v>
      </c>
      <c r="G981" s="57" t="s">
        <v>4469</v>
      </c>
      <c r="H981" s="57" t="s">
        <v>5145</v>
      </c>
      <c r="I981" s="57"/>
      <c r="J981" s="57"/>
      <c r="K981" s="356">
        <v>43313</v>
      </c>
      <c r="L981" s="57" t="s">
        <v>1749</v>
      </c>
      <c r="M981" s="12"/>
    </row>
    <row r="982" spans="1:13" ht="38.25">
      <c r="A982" s="12"/>
      <c r="B982" s="22">
        <v>59</v>
      </c>
      <c r="C982" s="271" t="s">
        <v>1750</v>
      </c>
      <c r="D982" s="57" t="s">
        <v>1751</v>
      </c>
      <c r="E982" s="57" t="s">
        <v>4470</v>
      </c>
      <c r="F982" s="57" t="s">
        <v>1752</v>
      </c>
      <c r="G982" s="57" t="s">
        <v>4471</v>
      </c>
      <c r="H982" s="57" t="s">
        <v>5145</v>
      </c>
      <c r="I982" s="57"/>
      <c r="J982" s="57"/>
      <c r="K982" s="356">
        <v>43313</v>
      </c>
      <c r="L982" s="57" t="s">
        <v>1753</v>
      </c>
      <c r="M982" s="12"/>
    </row>
    <row r="983" spans="1:13" ht="25.5">
      <c r="A983" s="12"/>
      <c r="B983" s="22">
        <v>60</v>
      </c>
      <c r="C983" s="271" t="s">
        <v>1754</v>
      </c>
      <c r="D983" s="57" t="s">
        <v>1755</v>
      </c>
      <c r="E983" s="57" t="s">
        <v>4472</v>
      </c>
      <c r="F983" s="57" t="s">
        <v>1756</v>
      </c>
      <c r="G983" s="57" t="s">
        <v>4473</v>
      </c>
      <c r="H983" s="57" t="s">
        <v>5145</v>
      </c>
      <c r="I983" s="57"/>
      <c r="J983" s="57"/>
      <c r="K983" s="356">
        <v>43313</v>
      </c>
      <c r="L983" s="57" t="s">
        <v>1757</v>
      </c>
      <c r="M983" s="12"/>
    </row>
    <row r="984" spans="1:13" ht="38.25">
      <c r="A984" s="12"/>
      <c r="B984" s="22">
        <v>61</v>
      </c>
      <c r="C984" s="271" t="s">
        <v>1758</v>
      </c>
      <c r="D984" s="57" t="s">
        <v>1759</v>
      </c>
      <c r="E984" s="57" t="s">
        <v>1760</v>
      </c>
      <c r="F984" s="57" t="s">
        <v>1761</v>
      </c>
      <c r="G984" s="57" t="s">
        <v>4436</v>
      </c>
      <c r="H984" s="57" t="s">
        <v>5145</v>
      </c>
      <c r="I984" s="57"/>
      <c r="J984" s="57"/>
      <c r="K984" s="356">
        <v>43313</v>
      </c>
      <c r="L984" s="57" t="s">
        <v>1762</v>
      </c>
      <c r="M984" s="12"/>
    </row>
    <row r="985" spans="1:13" ht="51">
      <c r="A985" s="12"/>
      <c r="B985" s="22">
        <v>62</v>
      </c>
      <c r="C985" s="271" t="s">
        <v>1763</v>
      </c>
      <c r="D985" s="57" t="s">
        <v>1764</v>
      </c>
      <c r="E985" s="57" t="s">
        <v>1765</v>
      </c>
      <c r="F985" s="57" t="s">
        <v>1766</v>
      </c>
      <c r="G985" s="57" t="s">
        <v>4474</v>
      </c>
      <c r="H985" s="57" t="s">
        <v>5145</v>
      </c>
      <c r="I985" s="57"/>
      <c r="J985" s="57"/>
      <c r="K985" s="356">
        <v>43313</v>
      </c>
      <c r="L985" s="57" t="s">
        <v>1767</v>
      </c>
      <c r="M985" s="12"/>
    </row>
    <row r="986" spans="1:13" ht="51">
      <c r="A986" s="12"/>
      <c r="B986" s="22">
        <v>63</v>
      </c>
      <c r="C986" s="271" t="s">
        <v>1768</v>
      </c>
      <c r="D986" s="57" t="s">
        <v>1764</v>
      </c>
      <c r="E986" s="57" t="s">
        <v>1769</v>
      </c>
      <c r="F986" s="57" t="s">
        <v>1770</v>
      </c>
      <c r="G986" s="57" t="s">
        <v>4474</v>
      </c>
      <c r="H986" s="57" t="s">
        <v>5145</v>
      </c>
      <c r="I986" s="57"/>
      <c r="J986" s="57"/>
      <c r="K986" s="356">
        <v>43313</v>
      </c>
      <c r="L986" s="57" t="s">
        <v>1771</v>
      </c>
      <c r="M986" s="12"/>
    </row>
    <row r="987" spans="1:13" ht="51">
      <c r="A987" s="12"/>
      <c r="B987" s="22">
        <v>64</v>
      </c>
      <c r="C987" s="271" t="s">
        <v>1772</v>
      </c>
      <c r="D987" s="57" t="s">
        <v>1773</v>
      </c>
      <c r="E987" s="57" t="s">
        <v>1774</v>
      </c>
      <c r="F987" s="57" t="s">
        <v>1775</v>
      </c>
      <c r="G987" s="57" t="s">
        <v>4475</v>
      </c>
      <c r="H987" s="57" t="s">
        <v>5145</v>
      </c>
      <c r="I987" s="57"/>
      <c r="J987" s="57"/>
      <c r="K987" s="356">
        <v>43313</v>
      </c>
      <c r="L987" s="57" t="s">
        <v>1776</v>
      </c>
      <c r="M987" s="12"/>
    </row>
    <row r="988" spans="1:13" ht="51">
      <c r="A988" s="12"/>
      <c r="B988" s="22">
        <v>65</v>
      </c>
      <c r="C988" s="271" t="s">
        <v>1777</v>
      </c>
      <c r="D988" s="57" t="s">
        <v>1778</v>
      </c>
      <c r="E988" s="57" t="s">
        <v>1779</v>
      </c>
      <c r="F988" s="57" t="s">
        <v>1780</v>
      </c>
      <c r="G988" s="57" t="s">
        <v>3738</v>
      </c>
      <c r="H988" s="57" t="s">
        <v>5145</v>
      </c>
      <c r="I988" s="57"/>
      <c r="J988" s="57"/>
      <c r="K988" s="356">
        <v>43313</v>
      </c>
      <c r="L988" s="57" t="s">
        <v>1781</v>
      </c>
      <c r="M988" s="12"/>
    </row>
    <row r="989" spans="1:13" ht="63.75">
      <c r="A989" s="12"/>
      <c r="B989" s="22">
        <v>66</v>
      </c>
      <c r="C989" s="271" t="s">
        <v>1782</v>
      </c>
      <c r="D989" s="57" t="s">
        <v>1783</v>
      </c>
      <c r="E989" s="57" t="s">
        <v>1784</v>
      </c>
      <c r="F989" s="57" t="s">
        <v>1785</v>
      </c>
      <c r="G989" s="57" t="s">
        <v>4476</v>
      </c>
      <c r="H989" s="57" t="s">
        <v>5145</v>
      </c>
      <c r="I989" s="57"/>
      <c r="J989" s="57"/>
      <c r="K989" s="356">
        <v>43313</v>
      </c>
      <c r="L989" s="57" t="s">
        <v>1786</v>
      </c>
      <c r="M989" s="12"/>
    </row>
    <row r="990" spans="1:13" ht="76.5">
      <c r="A990" s="12"/>
      <c r="B990" s="22">
        <v>67</v>
      </c>
      <c r="C990" s="271" t="s">
        <v>1787</v>
      </c>
      <c r="D990" s="57" t="s">
        <v>1788</v>
      </c>
      <c r="E990" s="57" t="s">
        <v>1789</v>
      </c>
      <c r="F990" s="57" t="s">
        <v>1790</v>
      </c>
      <c r="G990" s="57" t="s">
        <v>4477</v>
      </c>
      <c r="H990" s="57" t="s">
        <v>5145</v>
      </c>
      <c r="I990" s="57"/>
      <c r="J990" s="57"/>
      <c r="K990" s="356">
        <v>43313</v>
      </c>
      <c r="L990" s="57" t="s">
        <v>1791</v>
      </c>
      <c r="M990" s="12"/>
    </row>
    <row r="991" spans="1:13" ht="51">
      <c r="A991" s="12"/>
      <c r="B991" s="22">
        <v>68</v>
      </c>
      <c r="C991" s="271" t="s">
        <v>1792</v>
      </c>
      <c r="D991" s="57" t="s">
        <v>1793</v>
      </c>
      <c r="E991" s="57" t="s">
        <v>1794</v>
      </c>
      <c r="F991" s="57" t="s">
        <v>1795</v>
      </c>
      <c r="G991" s="57" t="s">
        <v>4478</v>
      </c>
      <c r="H991" s="57" t="s">
        <v>5145</v>
      </c>
      <c r="I991" s="57"/>
      <c r="J991" s="57"/>
      <c r="K991" s="356">
        <v>43313</v>
      </c>
      <c r="L991" s="57" t="s">
        <v>1796</v>
      </c>
      <c r="M991" s="12"/>
    </row>
    <row r="992" spans="1:13" ht="63.75">
      <c r="A992" s="12"/>
      <c r="B992" s="22">
        <v>69</v>
      </c>
      <c r="C992" s="271" t="s">
        <v>1797</v>
      </c>
      <c r="D992" s="57" t="s">
        <v>1798</v>
      </c>
      <c r="E992" s="57" t="s">
        <v>1799</v>
      </c>
      <c r="F992" s="57" t="s">
        <v>1800</v>
      </c>
      <c r="G992" s="57" t="s">
        <v>4479</v>
      </c>
      <c r="H992" s="57" t="s">
        <v>5145</v>
      </c>
      <c r="I992" s="57"/>
      <c r="J992" s="57"/>
      <c r="K992" s="356">
        <v>43313</v>
      </c>
      <c r="L992" s="57" t="s">
        <v>1801</v>
      </c>
      <c r="M992" s="12"/>
    </row>
    <row r="993" spans="1:13" ht="25.5">
      <c r="A993" s="12"/>
      <c r="B993" s="22">
        <v>70</v>
      </c>
      <c r="C993" s="271" t="s">
        <v>4480</v>
      </c>
      <c r="D993" s="57" t="s">
        <v>1658</v>
      </c>
      <c r="E993" s="57" t="s">
        <v>4481</v>
      </c>
      <c r="F993" s="57" t="s">
        <v>4482</v>
      </c>
      <c r="G993" s="57" t="s">
        <v>5740</v>
      </c>
      <c r="H993" s="57" t="s">
        <v>5145</v>
      </c>
      <c r="I993" s="57"/>
      <c r="J993" s="57"/>
      <c r="K993" s="356">
        <v>43313</v>
      </c>
      <c r="L993" s="57" t="s">
        <v>4627</v>
      </c>
      <c r="M993" s="12"/>
    </row>
    <row r="994" spans="1:13" ht="51">
      <c r="A994" s="12"/>
      <c r="B994" s="22">
        <v>71</v>
      </c>
      <c r="C994" s="271" t="s">
        <v>4483</v>
      </c>
      <c r="D994" s="57" t="s">
        <v>1658</v>
      </c>
      <c r="E994" s="57" t="s">
        <v>4484</v>
      </c>
      <c r="F994" s="57" t="s">
        <v>4485</v>
      </c>
      <c r="G994" s="57" t="s">
        <v>4486</v>
      </c>
      <c r="H994" s="57" t="s">
        <v>5145</v>
      </c>
      <c r="I994" s="57"/>
      <c r="J994" s="57"/>
      <c r="K994" s="356">
        <v>43313</v>
      </c>
      <c r="L994" s="57" t="s">
        <v>4628</v>
      </c>
      <c r="M994" s="12"/>
    </row>
    <row r="995" spans="1:13" ht="25.5">
      <c r="A995" s="12"/>
      <c r="B995" s="22">
        <v>72</v>
      </c>
      <c r="C995" s="271" t="s">
        <v>4490</v>
      </c>
      <c r="D995" s="57" t="s">
        <v>1658</v>
      </c>
      <c r="E995" s="57" t="s">
        <v>4481</v>
      </c>
      <c r="F995" s="57" t="s">
        <v>4491</v>
      </c>
      <c r="G995" s="57" t="s">
        <v>4492</v>
      </c>
      <c r="H995" s="57" t="s">
        <v>5145</v>
      </c>
      <c r="I995" s="57"/>
      <c r="J995" s="57"/>
      <c r="K995" s="356">
        <v>43313</v>
      </c>
      <c r="L995" s="57" t="s">
        <v>4629</v>
      </c>
      <c r="M995" s="12"/>
    </row>
    <row r="996" spans="1:13" ht="25.5">
      <c r="A996" s="12"/>
      <c r="B996" s="22">
        <v>73</v>
      </c>
      <c r="C996" s="271" t="s">
        <v>4487</v>
      </c>
      <c r="D996" s="57" t="s">
        <v>1658</v>
      </c>
      <c r="E996" s="57" t="s">
        <v>4497</v>
      </c>
      <c r="F996" s="57" t="s">
        <v>4498</v>
      </c>
      <c r="G996" s="57" t="s">
        <v>4499</v>
      </c>
      <c r="H996" s="57" t="s">
        <v>5145</v>
      </c>
      <c r="I996" s="57"/>
      <c r="J996" s="57"/>
      <c r="K996" s="356">
        <v>43313</v>
      </c>
      <c r="L996" s="57" t="s">
        <v>4630</v>
      </c>
      <c r="M996" s="12"/>
    </row>
    <row r="997" spans="1:13" ht="25.5">
      <c r="A997" s="12"/>
      <c r="B997" s="22">
        <v>74</v>
      </c>
      <c r="C997" s="271" t="s">
        <v>4487</v>
      </c>
      <c r="D997" s="57" t="s">
        <v>1658</v>
      </c>
      <c r="E997" s="57" t="s">
        <v>4489</v>
      </c>
      <c r="F997" s="57" t="s">
        <v>4500</v>
      </c>
      <c r="G997" s="57" t="s">
        <v>4501</v>
      </c>
      <c r="H997" s="57" t="s">
        <v>5145</v>
      </c>
      <c r="I997" s="57"/>
      <c r="J997" s="57"/>
      <c r="K997" s="356">
        <v>43313</v>
      </c>
      <c r="L997" s="57" t="s">
        <v>4631</v>
      </c>
      <c r="M997" s="12"/>
    </row>
    <row r="998" spans="1:13" ht="25.5">
      <c r="A998" s="12"/>
      <c r="B998" s="22">
        <v>75</v>
      </c>
      <c r="C998" s="271" t="s">
        <v>4487</v>
      </c>
      <c r="D998" s="57" t="s">
        <v>1658</v>
      </c>
      <c r="E998" s="57" t="s">
        <v>4493</v>
      </c>
      <c r="F998" s="57" t="s">
        <v>4502</v>
      </c>
      <c r="G998" s="57" t="s">
        <v>4503</v>
      </c>
      <c r="H998" s="57" t="s">
        <v>5145</v>
      </c>
      <c r="I998" s="57"/>
      <c r="J998" s="57"/>
      <c r="K998" s="356">
        <v>43313</v>
      </c>
      <c r="L998" s="57" t="s">
        <v>4632</v>
      </c>
      <c r="M998" s="12"/>
    </row>
    <row r="999" spans="1:13" ht="38.25" customHeight="1">
      <c r="A999" s="12"/>
      <c r="B999" s="22">
        <v>76</v>
      </c>
      <c r="C999" s="271" t="s">
        <v>4487</v>
      </c>
      <c r="D999" s="57" t="s">
        <v>1658</v>
      </c>
      <c r="E999" s="57" t="s">
        <v>4494</v>
      </c>
      <c r="F999" s="57" t="s">
        <v>4504</v>
      </c>
      <c r="G999" s="57" t="s">
        <v>4505</v>
      </c>
      <c r="H999" s="57" t="s">
        <v>5145</v>
      </c>
      <c r="I999" s="57"/>
      <c r="J999" s="57"/>
      <c r="K999" s="356">
        <v>43313</v>
      </c>
      <c r="L999" s="57" t="s">
        <v>4633</v>
      </c>
      <c r="M999" s="12"/>
    </row>
    <row r="1000" spans="1:13" ht="25.5">
      <c r="A1000" s="12"/>
      <c r="B1000" s="22">
        <v>77</v>
      </c>
      <c r="C1000" s="271" t="s">
        <v>4487</v>
      </c>
      <c r="D1000" s="57" t="s">
        <v>1658</v>
      </c>
      <c r="E1000" s="57" t="s">
        <v>4488</v>
      </c>
      <c r="F1000" s="57" t="s">
        <v>4506</v>
      </c>
      <c r="G1000" s="57" t="s">
        <v>4507</v>
      </c>
      <c r="H1000" s="57" t="s">
        <v>5145</v>
      </c>
      <c r="I1000" s="57"/>
      <c r="J1000" s="57"/>
      <c r="K1000" s="356">
        <v>43313</v>
      </c>
      <c r="L1000" s="57" t="s">
        <v>4634</v>
      </c>
      <c r="M1000" s="12"/>
    </row>
    <row r="1001" spans="1:13" ht="25.5">
      <c r="A1001" s="12"/>
      <c r="B1001" s="22">
        <v>78</v>
      </c>
      <c r="C1001" s="271" t="s">
        <v>4487</v>
      </c>
      <c r="D1001" s="57" t="s">
        <v>1658</v>
      </c>
      <c r="E1001" s="57" t="s">
        <v>4495</v>
      </c>
      <c r="F1001" s="57" t="s">
        <v>4508</v>
      </c>
      <c r="G1001" s="57" t="s">
        <v>4509</v>
      </c>
      <c r="H1001" s="57" t="s">
        <v>5145</v>
      </c>
      <c r="I1001" s="57"/>
      <c r="J1001" s="57"/>
      <c r="K1001" s="356">
        <v>43313</v>
      </c>
      <c r="L1001" s="57" t="s">
        <v>4635</v>
      </c>
      <c r="M1001" s="12"/>
    </row>
    <row r="1002" spans="1:13" ht="25.5">
      <c r="A1002" s="12"/>
      <c r="B1002" s="22">
        <v>79</v>
      </c>
      <c r="C1002" s="271" t="s">
        <v>4487</v>
      </c>
      <c r="D1002" s="57" t="s">
        <v>1658</v>
      </c>
      <c r="E1002" s="57" t="s">
        <v>4496</v>
      </c>
      <c r="F1002" s="57" t="s">
        <v>4510</v>
      </c>
      <c r="G1002" s="57" t="s">
        <v>4511</v>
      </c>
      <c r="H1002" s="57" t="s">
        <v>5145</v>
      </c>
      <c r="I1002" s="57"/>
      <c r="J1002" s="57"/>
      <c r="K1002" s="356">
        <v>43313</v>
      </c>
      <c r="L1002" s="57" t="s">
        <v>4636</v>
      </c>
      <c r="M1002" s="12"/>
    </row>
    <row r="1003" spans="1:13" ht="25.5">
      <c r="A1003" s="12"/>
      <c r="B1003" s="22">
        <v>80</v>
      </c>
      <c r="C1003" s="271" t="s">
        <v>4512</v>
      </c>
      <c r="D1003" s="57" t="s">
        <v>1747</v>
      </c>
      <c r="E1003" s="57" t="s">
        <v>4513</v>
      </c>
      <c r="F1003" s="57" t="s">
        <v>4514</v>
      </c>
      <c r="G1003" s="57" t="s">
        <v>4515</v>
      </c>
      <c r="H1003" s="57" t="s">
        <v>5145</v>
      </c>
      <c r="I1003" s="57"/>
      <c r="J1003" s="57"/>
      <c r="K1003" s="356">
        <v>43313</v>
      </c>
      <c r="L1003" s="57" t="s">
        <v>4637</v>
      </c>
      <c r="M1003" s="12"/>
    </row>
    <row r="1004" spans="1:13" ht="63.75">
      <c r="A1004" s="12"/>
      <c r="B1004" s="22">
        <v>81</v>
      </c>
      <c r="C1004" s="395" t="s">
        <v>5741</v>
      </c>
      <c r="D1004" s="395" t="s">
        <v>5742</v>
      </c>
      <c r="E1004" s="56" t="s">
        <v>5743</v>
      </c>
      <c r="F1004" s="56" t="s">
        <v>5744</v>
      </c>
      <c r="G1004" s="56" t="s">
        <v>5745</v>
      </c>
      <c r="H1004" s="104" t="s">
        <v>5145</v>
      </c>
      <c r="I1004" s="104"/>
      <c r="J1004" s="104"/>
      <c r="K1004" s="356">
        <v>43313</v>
      </c>
      <c r="L1004" s="72" t="s">
        <v>5746</v>
      </c>
      <c r="M1004" s="12"/>
    </row>
    <row r="1005" spans="1:13" ht="25.5">
      <c r="A1005" s="12"/>
      <c r="B1005" s="22">
        <v>82</v>
      </c>
      <c r="C1005" s="271" t="s">
        <v>1700</v>
      </c>
      <c r="D1005" s="57" t="s">
        <v>1689</v>
      </c>
      <c r="E1005" s="57" t="s">
        <v>4447</v>
      </c>
      <c r="F1005" s="57" t="s">
        <v>1701</v>
      </c>
      <c r="G1005" s="57" t="s">
        <v>5747</v>
      </c>
      <c r="H1005" s="57" t="s">
        <v>5145</v>
      </c>
      <c r="I1005" s="57"/>
      <c r="J1005" s="57"/>
      <c r="K1005" s="356">
        <v>43313</v>
      </c>
      <c r="L1005" s="57" t="s">
        <v>1702</v>
      </c>
      <c r="M1005" s="12"/>
    </row>
    <row r="1006" spans="1:13" ht="63.75">
      <c r="A1006" s="12"/>
      <c r="B1006" s="22">
        <v>83</v>
      </c>
      <c r="C1006" s="395" t="s">
        <v>5748</v>
      </c>
      <c r="D1006" s="395" t="s">
        <v>5749</v>
      </c>
      <c r="E1006" s="56" t="s">
        <v>5750</v>
      </c>
      <c r="F1006" s="56" t="s">
        <v>5751</v>
      </c>
      <c r="G1006" s="56" t="s">
        <v>5752</v>
      </c>
      <c r="H1006" s="104"/>
      <c r="I1006" s="104"/>
      <c r="J1006" s="104" t="s">
        <v>5145</v>
      </c>
      <c r="K1006" s="356">
        <v>43313</v>
      </c>
      <c r="L1006" s="72" t="s">
        <v>5753</v>
      </c>
      <c r="M1006" s="12"/>
    </row>
    <row r="1007" spans="1:13" ht="63.75">
      <c r="A1007" s="12"/>
      <c r="B1007" s="22">
        <v>84</v>
      </c>
      <c r="C1007" s="395" t="s">
        <v>5754</v>
      </c>
      <c r="D1007" s="395" t="s">
        <v>5755</v>
      </c>
      <c r="E1007" s="56" t="s">
        <v>5756</v>
      </c>
      <c r="F1007" s="72" t="s">
        <v>5757</v>
      </c>
      <c r="G1007" s="57" t="s">
        <v>5758</v>
      </c>
      <c r="H1007" s="104" t="s">
        <v>5145</v>
      </c>
      <c r="I1007" s="104"/>
      <c r="J1007" s="104"/>
      <c r="K1007" s="356">
        <v>43313</v>
      </c>
      <c r="L1007" s="72" t="s">
        <v>5759</v>
      </c>
      <c r="M1007" s="12"/>
    </row>
    <row r="1008" spans="1:13" ht="38.25" customHeight="1">
      <c r="A1008" s="12"/>
      <c r="B1008" s="22">
        <v>85</v>
      </c>
      <c r="C1008" s="271" t="s">
        <v>5760</v>
      </c>
      <c r="D1008" s="57" t="s">
        <v>5761</v>
      </c>
      <c r="E1008" s="57" t="s">
        <v>5762</v>
      </c>
      <c r="F1008" s="57" t="s">
        <v>5763</v>
      </c>
      <c r="G1008" s="57" t="s">
        <v>5764</v>
      </c>
      <c r="H1008" s="394" t="s">
        <v>5145</v>
      </c>
      <c r="I1008" s="57"/>
      <c r="J1008" s="57"/>
      <c r="K1008" s="356">
        <v>43313</v>
      </c>
      <c r="L1008" s="57" t="s">
        <v>5765</v>
      </c>
      <c r="M1008" s="12"/>
    </row>
    <row r="1009" spans="1:13" ht="76.5">
      <c r="A1009" s="12"/>
      <c r="B1009" s="22">
        <v>86</v>
      </c>
      <c r="C1009" s="271" t="s">
        <v>6078</v>
      </c>
      <c r="D1009" s="57" t="s">
        <v>6079</v>
      </c>
      <c r="E1009" s="57" t="s">
        <v>6080</v>
      </c>
      <c r="F1009" s="57" t="s">
        <v>6081</v>
      </c>
      <c r="G1009" s="57" t="s">
        <v>6082</v>
      </c>
      <c r="H1009" s="394" t="s">
        <v>5145</v>
      </c>
      <c r="I1009" s="57"/>
      <c r="J1009" s="57"/>
      <c r="K1009" s="356">
        <v>43313</v>
      </c>
      <c r="L1009" s="57" t="s">
        <v>6083</v>
      </c>
      <c r="M1009" s="12"/>
    </row>
    <row r="1010" spans="1:13" ht="38.25" customHeight="1">
      <c r="A1010" s="12"/>
      <c r="B1010" s="22">
        <v>87</v>
      </c>
      <c r="C1010" s="271" t="s">
        <v>6296</v>
      </c>
      <c r="D1010" s="57" t="s">
        <v>6295</v>
      </c>
      <c r="E1010" s="57" t="s">
        <v>6297</v>
      </c>
      <c r="F1010" s="57" t="s">
        <v>6298</v>
      </c>
      <c r="G1010" s="57" t="s">
        <v>6299</v>
      </c>
      <c r="H1010" s="394" t="s">
        <v>5145</v>
      </c>
      <c r="I1010" s="57"/>
      <c r="J1010" s="57"/>
      <c r="K1010" s="356">
        <v>43313</v>
      </c>
      <c r="L1010" s="57" t="s">
        <v>6300</v>
      </c>
      <c r="M1010" s="12"/>
    </row>
    <row r="1011" spans="1:13" ht="38.25" customHeight="1">
      <c r="A1011" s="12"/>
      <c r="B1011" s="22">
        <v>88</v>
      </c>
      <c r="C1011" s="271" t="s">
        <v>6296</v>
      </c>
      <c r="D1011" s="57" t="s">
        <v>6295</v>
      </c>
      <c r="E1011" s="57" t="s">
        <v>6301</v>
      </c>
      <c r="F1011" s="57" t="s">
        <v>6302</v>
      </c>
      <c r="G1011" s="57" t="s">
        <v>6303</v>
      </c>
      <c r="H1011" s="394" t="s">
        <v>5145</v>
      </c>
      <c r="I1011" s="57"/>
      <c r="J1011" s="57"/>
      <c r="K1011" s="356">
        <v>43313</v>
      </c>
      <c r="L1011" s="57" t="s">
        <v>6304</v>
      </c>
      <c r="M1011" s="12"/>
    </row>
    <row r="1012" spans="1:13" ht="51">
      <c r="A1012" s="12"/>
      <c r="B1012" s="22">
        <v>89</v>
      </c>
      <c r="C1012" s="271" t="s">
        <v>6296</v>
      </c>
      <c r="D1012" s="57" t="s">
        <v>6295</v>
      </c>
      <c r="E1012" s="57" t="s">
        <v>6305</v>
      </c>
      <c r="F1012" s="57" t="s">
        <v>6306</v>
      </c>
      <c r="G1012" s="57" t="s">
        <v>6307</v>
      </c>
      <c r="H1012" s="394" t="s">
        <v>5145</v>
      </c>
      <c r="I1012" s="57"/>
      <c r="J1012" s="57"/>
      <c r="K1012" s="356">
        <v>43313</v>
      </c>
      <c r="L1012" s="57" t="s">
        <v>6308</v>
      </c>
      <c r="M1012" s="12"/>
    </row>
    <row r="1013" spans="1:13" ht="63.75">
      <c r="A1013" s="12"/>
      <c r="B1013" s="22">
        <v>90</v>
      </c>
      <c r="C1013" s="271" t="s">
        <v>5760</v>
      </c>
      <c r="D1013" s="57" t="s">
        <v>5761</v>
      </c>
      <c r="E1013" s="57" t="s">
        <v>7708</v>
      </c>
      <c r="F1013" s="57" t="s">
        <v>7709</v>
      </c>
      <c r="G1013" s="394" t="s">
        <v>7710</v>
      </c>
      <c r="H1013" s="394" t="s">
        <v>5145</v>
      </c>
      <c r="I1013" s="57"/>
      <c r="J1013" s="57"/>
      <c r="K1013" s="57" t="s">
        <v>7434</v>
      </c>
      <c r="L1013" s="57" t="s">
        <v>7711</v>
      </c>
      <c r="M1013" s="12"/>
    </row>
    <row r="1014" spans="1:13" ht="63.75">
      <c r="A1014" s="12"/>
      <c r="B1014" s="22">
        <v>91</v>
      </c>
      <c r="C1014" s="8" t="s">
        <v>4516</v>
      </c>
      <c r="D1014" s="396" t="s">
        <v>4517</v>
      </c>
      <c r="E1014" s="8" t="s">
        <v>4519</v>
      </c>
      <c r="F1014" s="8" t="s">
        <v>4518</v>
      </c>
      <c r="G1014" s="8" t="s">
        <v>1802</v>
      </c>
      <c r="H1014" s="8" t="s">
        <v>5485</v>
      </c>
      <c r="I1014" s="8"/>
      <c r="J1014" s="8"/>
      <c r="K1014" s="397">
        <v>43344</v>
      </c>
      <c r="L1014" s="385" t="s">
        <v>5766</v>
      </c>
      <c r="M1014" s="12"/>
    </row>
    <row r="1015" spans="1:13" ht="38.25" customHeight="1">
      <c r="A1015" s="12"/>
      <c r="B1015" s="22">
        <v>92</v>
      </c>
      <c r="C1015" s="56" t="s">
        <v>2628</v>
      </c>
      <c r="D1015" s="398" t="s">
        <v>4517</v>
      </c>
      <c r="E1015" s="533" t="s">
        <v>4521</v>
      </c>
      <c r="F1015" s="533" t="s">
        <v>4520</v>
      </c>
      <c r="G1015" s="57" t="s">
        <v>1803</v>
      </c>
      <c r="H1015" s="56" t="s">
        <v>5485</v>
      </c>
      <c r="I1015" s="56"/>
      <c r="J1015" s="56"/>
      <c r="K1015" s="356">
        <v>43344</v>
      </c>
      <c r="L1015" s="57" t="s">
        <v>1804</v>
      </c>
      <c r="M1015" s="12"/>
    </row>
    <row r="1016" spans="1:13" ht="38.25" customHeight="1">
      <c r="A1016" s="12"/>
      <c r="B1016" s="22">
        <v>93</v>
      </c>
      <c r="C1016" s="56" t="s">
        <v>4522</v>
      </c>
      <c r="D1016" s="387" t="s">
        <v>1881</v>
      </c>
      <c r="E1016" s="533"/>
      <c r="F1016" s="533"/>
      <c r="G1016" s="57" t="s">
        <v>1805</v>
      </c>
      <c r="H1016" s="56" t="s">
        <v>5485</v>
      </c>
      <c r="I1016" s="56"/>
      <c r="J1016" s="56"/>
      <c r="K1016" s="356">
        <v>43344</v>
      </c>
      <c r="L1016" s="57" t="s">
        <v>1806</v>
      </c>
      <c r="M1016" s="12"/>
    </row>
    <row r="1017" spans="1:13" ht="38.25">
      <c r="A1017" s="12"/>
      <c r="B1017" s="22">
        <v>94</v>
      </c>
      <c r="C1017" s="263" t="s">
        <v>4523</v>
      </c>
      <c r="D1017" s="389" t="s">
        <v>4524</v>
      </c>
      <c r="E1017" s="533"/>
      <c r="F1017" s="533"/>
      <c r="G1017" s="271" t="s">
        <v>7433</v>
      </c>
      <c r="H1017" s="263" t="s">
        <v>5485</v>
      </c>
      <c r="I1017" s="263"/>
      <c r="J1017" s="263"/>
      <c r="K1017" s="356">
        <v>43344</v>
      </c>
      <c r="L1017" s="271" t="s">
        <v>7435</v>
      </c>
      <c r="M1017" s="12"/>
    </row>
    <row r="1018" spans="1:13" ht="51">
      <c r="A1018" s="12"/>
      <c r="B1018" s="22">
        <v>95</v>
      </c>
      <c r="C1018" s="56" t="s">
        <v>4525</v>
      </c>
      <c r="D1018" s="387" t="s">
        <v>4526</v>
      </c>
      <c r="E1018" s="56" t="s">
        <v>4528</v>
      </c>
      <c r="F1018" s="56" t="s">
        <v>4527</v>
      </c>
      <c r="G1018" s="57" t="s">
        <v>1807</v>
      </c>
      <c r="H1018" s="56" t="s">
        <v>5485</v>
      </c>
      <c r="I1018" s="56"/>
      <c r="J1018" s="56"/>
      <c r="K1018" s="356">
        <v>43344</v>
      </c>
      <c r="L1018" s="57" t="s">
        <v>1808</v>
      </c>
      <c r="M1018" s="12"/>
    </row>
    <row r="1019" spans="1:13" ht="38.25" customHeight="1">
      <c r="A1019" s="12"/>
      <c r="B1019" s="22">
        <v>96</v>
      </c>
      <c r="C1019" s="56" t="s">
        <v>4529</v>
      </c>
      <c r="D1019" s="387" t="s">
        <v>4530</v>
      </c>
      <c r="E1019" s="56" t="s">
        <v>4532</v>
      </c>
      <c r="F1019" s="56" t="s">
        <v>4531</v>
      </c>
      <c r="G1019" s="57" t="s">
        <v>7436</v>
      </c>
      <c r="H1019" s="56" t="s">
        <v>5485</v>
      </c>
      <c r="I1019" s="56"/>
      <c r="J1019" s="56"/>
      <c r="K1019" s="57" t="s">
        <v>7434</v>
      </c>
      <c r="L1019" s="57" t="s">
        <v>7437</v>
      </c>
      <c r="M1019" s="12"/>
    </row>
    <row r="1020" spans="1:13" ht="38.25" customHeight="1">
      <c r="A1020" s="12"/>
      <c r="B1020" s="22">
        <v>97</v>
      </c>
      <c r="C1020" s="56" t="s">
        <v>4533</v>
      </c>
      <c r="D1020" s="387" t="s">
        <v>4534</v>
      </c>
      <c r="E1020" s="533" t="s">
        <v>4536</v>
      </c>
      <c r="F1020" s="533" t="s">
        <v>4535</v>
      </c>
      <c r="G1020" s="57" t="s">
        <v>1809</v>
      </c>
      <c r="H1020" s="56" t="s">
        <v>5485</v>
      </c>
      <c r="I1020" s="56"/>
      <c r="J1020" s="56"/>
      <c r="K1020" s="356">
        <v>43344</v>
      </c>
      <c r="L1020" s="57" t="s">
        <v>1810</v>
      </c>
      <c r="M1020" s="12"/>
    </row>
    <row r="1021" spans="1:13" ht="38.25" customHeight="1">
      <c r="A1021" s="12"/>
      <c r="B1021" s="22">
        <v>98</v>
      </c>
      <c r="C1021" s="56" t="s">
        <v>4537</v>
      </c>
      <c r="D1021" s="387" t="s">
        <v>4538</v>
      </c>
      <c r="E1021" s="533"/>
      <c r="F1021" s="533"/>
      <c r="G1021" s="57" t="s">
        <v>1809</v>
      </c>
      <c r="H1021" s="56" t="s">
        <v>5485</v>
      </c>
      <c r="I1021" s="56"/>
      <c r="J1021" s="56"/>
      <c r="K1021" s="356">
        <v>43344</v>
      </c>
      <c r="L1021" s="57" t="s">
        <v>1811</v>
      </c>
      <c r="M1021" s="12"/>
    </row>
    <row r="1022" spans="1:13" ht="38.25" customHeight="1">
      <c r="A1022" s="12"/>
      <c r="B1022" s="22">
        <v>99</v>
      </c>
      <c r="C1022" s="56" t="s">
        <v>4539</v>
      </c>
      <c r="D1022" s="387" t="s">
        <v>1887</v>
      </c>
      <c r="E1022" s="56" t="s">
        <v>4541</v>
      </c>
      <c r="F1022" s="56" t="s">
        <v>4540</v>
      </c>
      <c r="G1022" s="57" t="s">
        <v>1807</v>
      </c>
      <c r="H1022" s="56" t="s">
        <v>5485</v>
      </c>
      <c r="I1022" s="56"/>
      <c r="J1022" s="56"/>
      <c r="K1022" s="356">
        <v>43344</v>
      </c>
      <c r="L1022" s="57" t="s">
        <v>1812</v>
      </c>
      <c r="M1022" s="12"/>
    </row>
    <row r="1023" spans="1:13" ht="45" customHeight="1">
      <c r="A1023" s="12"/>
      <c r="B1023" s="22">
        <v>100</v>
      </c>
      <c r="C1023" s="56" t="s">
        <v>4542</v>
      </c>
      <c r="D1023" s="387" t="s">
        <v>4538</v>
      </c>
      <c r="E1023" s="56" t="s">
        <v>4544</v>
      </c>
      <c r="F1023" s="56" t="s">
        <v>4543</v>
      </c>
      <c r="G1023" s="57" t="s">
        <v>1809</v>
      </c>
      <c r="H1023" s="56" t="s">
        <v>5485</v>
      </c>
      <c r="I1023" s="56"/>
      <c r="J1023" s="56"/>
      <c r="K1023" s="356">
        <v>43344</v>
      </c>
      <c r="L1023" s="57" t="s">
        <v>1813</v>
      </c>
      <c r="M1023" s="12"/>
    </row>
    <row r="1024" spans="1:13" ht="45" customHeight="1">
      <c r="A1024" s="12"/>
      <c r="B1024" s="22">
        <v>101</v>
      </c>
      <c r="C1024" s="56" t="s">
        <v>4545</v>
      </c>
      <c r="D1024" s="387" t="s">
        <v>4546</v>
      </c>
      <c r="E1024" s="56" t="s">
        <v>4547</v>
      </c>
      <c r="F1024" s="56" t="s">
        <v>1814</v>
      </c>
      <c r="G1024" s="57" t="s">
        <v>1815</v>
      </c>
      <c r="H1024" s="56" t="s">
        <v>5485</v>
      </c>
      <c r="I1024" s="56"/>
      <c r="J1024" s="56"/>
      <c r="K1024" s="356">
        <v>43344</v>
      </c>
      <c r="L1024" s="57" t="s">
        <v>1816</v>
      </c>
      <c r="M1024" s="12"/>
    </row>
    <row r="1025" spans="1:13" ht="51">
      <c r="A1025" s="12"/>
      <c r="B1025" s="22">
        <v>102</v>
      </c>
      <c r="C1025" s="56" t="s">
        <v>4548</v>
      </c>
      <c r="D1025" s="73" t="s">
        <v>4549</v>
      </c>
      <c r="E1025" s="73" t="s">
        <v>4551</v>
      </c>
      <c r="F1025" s="56" t="s">
        <v>4550</v>
      </c>
      <c r="G1025" s="57" t="s">
        <v>1817</v>
      </c>
      <c r="H1025" s="56" t="s">
        <v>5485</v>
      </c>
      <c r="I1025" s="56"/>
      <c r="J1025" s="56"/>
      <c r="K1025" s="356">
        <v>43344</v>
      </c>
      <c r="L1025" s="57" t="s">
        <v>1818</v>
      </c>
      <c r="M1025" s="12"/>
    </row>
    <row r="1026" spans="1:13" ht="45" customHeight="1">
      <c r="A1026" s="12"/>
      <c r="B1026" s="22">
        <v>103</v>
      </c>
      <c r="C1026" s="56" t="s">
        <v>4552</v>
      </c>
      <c r="D1026" s="73" t="s">
        <v>4553</v>
      </c>
      <c r="E1026" s="73" t="s">
        <v>4555</v>
      </c>
      <c r="F1026" s="386" t="s">
        <v>4554</v>
      </c>
      <c r="G1026" s="57" t="s">
        <v>1819</v>
      </c>
      <c r="H1026" s="56" t="s">
        <v>5485</v>
      </c>
      <c r="I1026" s="56"/>
      <c r="J1026" s="56"/>
      <c r="K1026" s="356">
        <v>43344</v>
      </c>
      <c r="L1026" s="57" t="s">
        <v>1820</v>
      </c>
      <c r="M1026" s="12"/>
    </row>
    <row r="1027" spans="1:13" ht="45" customHeight="1">
      <c r="A1027" s="12"/>
      <c r="B1027" s="22">
        <v>104</v>
      </c>
      <c r="C1027" s="56" t="s">
        <v>4556</v>
      </c>
      <c r="D1027" s="73" t="s">
        <v>4557</v>
      </c>
      <c r="E1027" s="73" t="s">
        <v>4559</v>
      </c>
      <c r="F1027" s="386" t="s">
        <v>4558</v>
      </c>
      <c r="G1027" s="57" t="s">
        <v>1821</v>
      </c>
      <c r="H1027" s="56" t="s">
        <v>5485</v>
      </c>
      <c r="I1027" s="56"/>
      <c r="J1027" s="56"/>
      <c r="K1027" s="356">
        <v>43344</v>
      </c>
      <c r="L1027" s="57" t="s">
        <v>1822</v>
      </c>
      <c r="M1027" s="12"/>
    </row>
    <row r="1028" spans="1:13" ht="38.25" customHeight="1">
      <c r="A1028" s="12"/>
      <c r="B1028" s="22">
        <v>105</v>
      </c>
      <c r="C1028" s="56" t="s">
        <v>4560</v>
      </c>
      <c r="D1028" s="73" t="s">
        <v>4561</v>
      </c>
      <c r="E1028" s="73" t="s">
        <v>4562</v>
      </c>
      <c r="F1028" s="56" t="s">
        <v>1823</v>
      </c>
      <c r="G1028" s="57" t="s">
        <v>1824</v>
      </c>
      <c r="H1028" s="56" t="s">
        <v>5485</v>
      </c>
      <c r="I1028" s="56"/>
      <c r="J1028" s="56"/>
      <c r="K1028" s="356">
        <v>43374</v>
      </c>
      <c r="L1028" s="57" t="s">
        <v>1825</v>
      </c>
      <c r="M1028" s="12"/>
    </row>
    <row r="1029" spans="1:13" ht="51">
      <c r="A1029" s="12"/>
      <c r="B1029" s="22">
        <v>106</v>
      </c>
      <c r="C1029" s="56" t="s">
        <v>4563</v>
      </c>
      <c r="D1029" s="73" t="s">
        <v>4564</v>
      </c>
      <c r="E1029" s="73" t="s">
        <v>4566</v>
      </c>
      <c r="F1029" s="56" t="s">
        <v>4565</v>
      </c>
      <c r="G1029" s="57" t="s">
        <v>1826</v>
      </c>
      <c r="H1029" s="56" t="s">
        <v>5485</v>
      </c>
      <c r="I1029" s="56"/>
      <c r="J1029" s="56"/>
      <c r="K1029" s="356">
        <v>43374</v>
      </c>
      <c r="L1029" s="57" t="s">
        <v>1827</v>
      </c>
      <c r="M1029" s="12"/>
    </row>
    <row r="1030" spans="1:13" ht="51">
      <c r="A1030" s="12"/>
      <c r="B1030" s="22">
        <v>107</v>
      </c>
      <c r="C1030" s="56" t="s">
        <v>4078</v>
      </c>
      <c r="D1030" s="73" t="s">
        <v>4567</v>
      </c>
      <c r="E1030" s="73" t="s">
        <v>4568</v>
      </c>
      <c r="F1030" s="56" t="s">
        <v>1828</v>
      </c>
      <c r="G1030" s="57" t="s">
        <v>1829</v>
      </c>
      <c r="H1030" s="56" t="s">
        <v>5485</v>
      </c>
      <c r="I1030" s="56"/>
      <c r="J1030" s="56"/>
      <c r="K1030" s="356">
        <v>43374</v>
      </c>
      <c r="L1030" s="57" t="s">
        <v>1830</v>
      </c>
      <c r="M1030" s="12"/>
    </row>
    <row r="1031" spans="1:13" ht="38.25">
      <c r="A1031" s="12"/>
      <c r="B1031" s="22">
        <v>108</v>
      </c>
      <c r="C1031" s="263" t="s">
        <v>4570</v>
      </c>
      <c r="D1031" s="399" t="s">
        <v>4567</v>
      </c>
      <c r="E1031" s="399" t="s">
        <v>1831</v>
      </c>
      <c r="F1031" s="263" t="s">
        <v>4569</v>
      </c>
      <c r="G1031" s="271" t="s">
        <v>1833</v>
      </c>
      <c r="H1031" s="263" t="s">
        <v>5485</v>
      </c>
      <c r="I1031" s="263"/>
      <c r="J1031" s="263"/>
      <c r="K1031" s="356">
        <v>43374</v>
      </c>
      <c r="L1031" s="271" t="s">
        <v>5767</v>
      </c>
      <c r="M1031" s="12"/>
    </row>
    <row r="1032" spans="1:13" ht="51" customHeight="1">
      <c r="A1032" s="12"/>
      <c r="B1032" s="22">
        <v>109</v>
      </c>
      <c r="C1032" s="56" t="s">
        <v>4571</v>
      </c>
      <c r="D1032" s="73" t="s">
        <v>4567</v>
      </c>
      <c r="E1032" s="73" t="s">
        <v>1834</v>
      </c>
      <c r="F1032" s="56" t="s">
        <v>4572</v>
      </c>
      <c r="G1032" s="57" t="s">
        <v>1835</v>
      </c>
      <c r="H1032" s="56" t="s">
        <v>5485</v>
      </c>
      <c r="I1032" s="56"/>
      <c r="J1032" s="56"/>
      <c r="K1032" s="356">
        <v>43374</v>
      </c>
      <c r="L1032" s="57" t="s">
        <v>1836</v>
      </c>
      <c r="M1032" s="12"/>
    </row>
    <row r="1033" spans="1:13" ht="45" customHeight="1">
      <c r="A1033" s="12"/>
      <c r="B1033" s="22">
        <v>110</v>
      </c>
      <c r="C1033" s="56" t="s">
        <v>4573</v>
      </c>
      <c r="D1033" s="73" t="s">
        <v>4567</v>
      </c>
      <c r="E1033" s="73" t="s">
        <v>4575</v>
      </c>
      <c r="F1033" s="56" t="s">
        <v>4574</v>
      </c>
      <c r="G1033" s="57" t="s">
        <v>1807</v>
      </c>
      <c r="H1033" s="56" t="s">
        <v>5485</v>
      </c>
      <c r="I1033" s="56"/>
      <c r="J1033" s="56"/>
      <c r="K1033" s="356">
        <v>43374</v>
      </c>
      <c r="L1033" s="57" t="s">
        <v>1837</v>
      </c>
      <c r="M1033" s="12"/>
    </row>
    <row r="1034" spans="1:13" ht="51">
      <c r="A1034" s="12"/>
      <c r="B1034" s="22">
        <v>111</v>
      </c>
      <c r="C1034" s="392" t="s">
        <v>4576</v>
      </c>
      <c r="D1034" s="73" t="s">
        <v>4567</v>
      </c>
      <c r="E1034" s="73" t="s">
        <v>4578</v>
      </c>
      <c r="F1034" s="73" t="s">
        <v>4577</v>
      </c>
      <c r="G1034" s="57" t="s">
        <v>1838</v>
      </c>
      <c r="H1034" s="56" t="s">
        <v>5485</v>
      </c>
      <c r="I1034" s="56"/>
      <c r="J1034" s="56"/>
      <c r="K1034" s="356">
        <v>43374</v>
      </c>
      <c r="L1034" s="57" t="s">
        <v>1832</v>
      </c>
      <c r="M1034" s="12"/>
    </row>
    <row r="1035" spans="1:13" ht="45" customHeight="1">
      <c r="A1035" s="12"/>
      <c r="B1035" s="22">
        <v>112</v>
      </c>
      <c r="C1035" s="56" t="s">
        <v>4579</v>
      </c>
      <c r="D1035" s="73" t="s">
        <v>4580</v>
      </c>
      <c r="E1035" s="73" t="s">
        <v>4582</v>
      </c>
      <c r="F1035" s="56" t="s">
        <v>4581</v>
      </c>
      <c r="G1035" s="57" t="s">
        <v>1839</v>
      </c>
      <c r="H1035" s="56" t="s">
        <v>5485</v>
      </c>
      <c r="I1035" s="56"/>
      <c r="J1035" s="56"/>
      <c r="K1035" s="356">
        <v>43374</v>
      </c>
      <c r="L1035" s="57" t="s">
        <v>1840</v>
      </c>
      <c r="M1035" s="12"/>
    </row>
    <row r="1036" spans="1:13" ht="45" customHeight="1">
      <c r="A1036" s="12"/>
      <c r="B1036" s="22">
        <v>113</v>
      </c>
      <c r="C1036" s="56" t="s">
        <v>171</v>
      </c>
      <c r="D1036" s="73" t="s">
        <v>4583</v>
      </c>
      <c r="E1036" s="73" t="s">
        <v>4584</v>
      </c>
      <c r="F1036" s="56" t="s">
        <v>4789</v>
      </c>
      <c r="G1036" s="57" t="s">
        <v>1841</v>
      </c>
      <c r="H1036" s="56" t="s">
        <v>5485</v>
      </c>
      <c r="I1036" s="56"/>
      <c r="J1036" s="56"/>
      <c r="K1036" s="356">
        <v>43374</v>
      </c>
      <c r="L1036" s="57" t="s">
        <v>1842</v>
      </c>
      <c r="M1036" s="12"/>
    </row>
    <row r="1037" spans="1:13" ht="76.5">
      <c r="A1037" s="12"/>
      <c r="B1037" s="22">
        <v>114</v>
      </c>
      <c r="C1037" s="56" t="s">
        <v>1843</v>
      </c>
      <c r="D1037" s="73" t="s">
        <v>4585</v>
      </c>
      <c r="E1037" s="73" t="s">
        <v>1845</v>
      </c>
      <c r="F1037" s="57" t="s">
        <v>1844</v>
      </c>
      <c r="G1037" s="57" t="s">
        <v>1846</v>
      </c>
      <c r="H1037" s="56" t="s">
        <v>5485</v>
      </c>
      <c r="I1037" s="56"/>
      <c r="J1037" s="56"/>
      <c r="K1037" s="356">
        <v>43435</v>
      </c>
      <c r="L1037" s="57" t="s">
        <v>1847</v>
      </c>
      <c r="M1037" s="12"/>
    </row>
    <row r="1038" spans="1:13" ht="51">
      <c r="A1038" s="12"/>
      <c r="B1038" s="22">
        <v>115</v>
      </c>
      <c r="C1038" s="56" t="s">
        <v>4586</v>
      </c>
      <c r="D1038" s="391" t="s">
        <v>4587</v>
      </c>
      <c r="E1038" s="58" t="s">
        <v>4589</v>
      </c>
      <c r="F1038" s="56" t="s">
        <v>4588</v>
      </c>
      <c r="G1038" s="57" t="s">
        <v>1848</v>
      </c>
      <c r="H1038" s="56" t="s">
        <v>5485</v>
      </c>
      <c r="I1038" s="56"/>
      <c r="J1038" s="56"/>
      <c r="K1038" s="356">
        <v>43435</v>
      </c>
      <c r="L1038" s="57" t="s">
        <v>1849</v>
      </c>
      <c r="M1038" s="12"/>
    </row>
    <row r="1039" spans="1:13" ht="63.75">
      <c r="A1039" s="12"/>
      <c r="B1039" s="22">
        <v>116</v>
      </c>
      <c r="C1039" s="56" t="s">
        <v>4590</v>
      </c>
      <c r="D1039" s="73" t="s">
        <v>4591</v>
      </c>
      <c r="E1039" s="58" t="s">
        <v>4593</v>
      </c>
      <c r="F1039" s="56" t="s">
        <v>4592</v>
      </c>
      <c r="G1039" s="57" t="s">
        <v>1850</v>
      </c>
      <c r="H1039" s="56" t="s">
        <v>5485</v>
      </c>
      <c r="I1039" s="56"/>
      <c r="J1039" s="56"/>
      <c r="K1039" s="356">
        <v>43405</v>
      </c>
      <c r="L1039" s="57" t="s">
        <v>1851</v>
      </c>
      <c r="M1039" s="12"/>
    </row>
    <row r="1040" spans="1:13" ht="51">
      <c r="A1040" s="12"/>
      <c r="B1040" s="22">
        <v>117</v>
      </c>
      <c r="C1040" s="56" t="s">
        <v>4594</v>
      </c>
      <c r="D1040" s="73" t="s">
        <v>4595</v>
      </c>
      <c r="E1040" s="73" t="s">
        <v>4597</v>
      </c>
      <c r="F1040" s="56" t="s">
        <v>4596</v>
      </c>
      <c r="G1040" s="57" t="s">
        <v>1853</v>
      </c>
      <c r="H1040" s="56" t="s">
        <v>5485</v>
      </c>
      <c r="I1040" s="56"/>
      <c r="J1040" s="56"/>
      <c r="K1040" s="356">
        <v>43405</v>
      </c>
      <c r="L1040" s="57" t="s">
        <v>1854</v>
      </c>
      <c r="M1040" s="12"/>
    </row>
    <row r="1041" spans="1:13" ht="51">
      <c r="A1041" s="12"/>
      <c r="B1041" s="22">
        <v>118</v>
      </c>
      <c r="C1041" s="56" t="s">
        <v>4594</v>
      </c>
      <c r="D1041" s="73" t="s">
        <v>4595</v>
      </c>
      <c r="E1041" s="73" t="s">
        <v>4599</v>
      </c>
      <c r="F1041" s="56" t="s">
        <v>4598</v>
      </c>
      <c r="G1041" s="57" t="s">
        <v>1855</v>
      </c>
      <c r="H1041" s="56" t="s">
        <v>5485</v>
      </c>
      <c r="I1041" s="56"/>
      <c r="J1041" s="56"/>
      <c r="K1041" s="356">
        <v>43405</v>
      </c>
      <c r="L1041" s="57" t="s">
        <v>1856</v>
      </c>
      <c r="M1041" s="12"/>
    </row>
    <row r="1042" spans="1:13" ht="51">
      <c r="A1042" s="12"/>
      <c r="B1042" s="22">
        <v>119</v>
      </c>
      <c r="C1042" s="56" t="s">
        <v>4600</v>
      </c>
      <c r="D1042" s="73" t="s">
        <v>4601</v>
      </c>
      <c r="E1042" s="73" t="s">
        <v>4603</v>
      </c>
      <c r="F1042" s="56" t="s">
        <v>4602</v>
      </c>
      <c r="G1042" s="57" t="s">
        <v>1852</v>
      </c>
      <c r="H1042" s="56" t="s">
        <v>5485</v>
      </c>
      <c r="I1042" s="56"/>
      <c r="J1042" s="56"/>
      <c r="K1042" s="356">
        <v>43405</v>
      </c>
      <c r="L1042" s="57" t="s">
        <v>1857</v>
      </c>
      <c r="M1042" s="12"/>
    </row>
    <row r="1043" spans="1:13" ht="51">
      <c r="A1043" s="12"/>
      <c r="B1043" s="22">
        <v>120</v>
      </c>
      <c r="C1043" s="56" t="s">
        <v>4604</v>
      </c>
      <c r="D1043" s="73" t="s">
        <v>4591</v>
      </c>
      <c r="E1043" s="73" t="s">
        <v>4606</v>
      </c>
      <c r="F1043" s="56" t="s">
        <v>4605</v>
      </c>
      <c r="G1043" s="57" t="s">
        <v>1858</v>
      </c>
      <c r="H1043" s="56" t="s">
        <v>5485</v>
      </c>
      <c r="I1043" s="56"/>
      <c r="J1043" s="56"/>
      <c r="K1043" s="356">
        <v>43405</v>
      </c>
      <c r="L1043" s="57" t="s">
        <v>1859</v>
      </c>
      <c r="M1043" s="12"/>
    </row>
    <row r="1044" spans="1:13" ht="51">
      <c r="A1044" s="12"/>
      <c r="B1044" s="22">
        <v>121</v>
      </c>
      <c r="C1044" s="56" t="s">
        <v>4607</v>
      </c>
      <c r="D1044" s="73" t="s">
        <v>4591</v>
      </c>
      <c r="E1044" s="534" t="s">
        <v>4609</v>
      </c>
      <c r="F1044" s="533" t="s">
        <v>4608</v>
      </c>
      <c r="G1044" s="57" t="s">
        <v>1860</v>
      </c>
      <c r="H1044" s="56" t="s">
        <v>5485</v>
      </c>
      <c r="I1044" s="56"/>
      <c r="J1044" s="56"/>
      <c r="K1044" s="356">
        <v>43405</v>
      </c>
      <c r="L1044" s="57" t="s">
        <v>1861</v>
      </c>
      <c r="M1044" s="12"/>
    </row>
    <row r="1045" spans="1:13" ht="25.5">
      <c r="A1045" s="12"/>
      <c r="B1045" s="22">
        <v>122</v>
      </c>
      <c r="C1045" s="56" t="s">
        <v>4610</v>
      </c>
      <c r="D1045" s="73" t="s">
        <v>4611</v>
      </c>
      <c r="E1045" s="534"/>
      <c r="F1045" s="533"/>
      <c r="G1045" s="57" t="s">
        <v>1852</v>
      </c>
      <c r="H1045" s="56" t="s">
        <v>5485</v>
      </c>
      <c r="I1045" s="56"/>
      <c r="J1045" s="56"/>
      <c r="K1045" s="356">
        <v>43405</v>
      </c>
      <c r="L1045" s="57" t="s">
        <v>5768</v>
      </c>
      <c r="M1045" s="12"/>
    </row>
    <row r="1046" spans="1:13" ht="51">
      <c r="A1046" s="12"/>
      <c r="B1046" s="22">
        <v>123</v>
      </c>
      <c r="C1046" s="56" t="s">
        <v>4612</v>
      </c>
      <c r="D1046" s="73" t="s">
        <v>4613</v>
      </c>
      <c r="E1046" s="73" t="s">
        <v>4615</v>
      </c>
      <c r="F1046" s="56" t="s">
        <v>4614</v>
      </c>
      <c r="G1046" s="57" t="s">
        <v>1862</v>
      </c>
      <c r="H1046" s="56" t="s">
        <v>5485</v>
      </c>
      <c r="I1046" s="56"/>
      <c r="J1046" s="56"/>
      <c r="K1046" s="356">
        <v>43405</v>
      </c>
      <c r="L1046" s="57" t="s">
        <v>1863</v>
      </c>
      <c r="M1046" s="12"/>
    </row>
    <row r="1047" spans="1:13" ht="63.75">
      <c r="A1047" s="12"/>
      <c r="B1047" s="22">
        <v>124</v>
      </c>
      <c r="C1047" s="392" t="s">
        <v>4616</v>
      </c>
      <c r="D1047" s="73" t="s">
        <v>4595</v>
      </c>
      <c r="E1047" s="73" t="s">
        <v>4618</v>
      </c>
      <c r="F1047" s="73" t="s">
        <v>4617</v>
      </c>
      <c r="G1047" s="57" t="s">
        <v>1864</v>
      </c>
      <c r="H1047" s="56" t="s">
        <v>5485</v>
      </c>
      <c r="I1047" s="56"/>
      <c r="J1047" s="56"/>
      <c r="K1047" s="356">
        <v>43405</v>
      </c>
      <c r="L1047" s="57" t="s">
        <v>1865</v>
      </c>
      <c r="M1047" s="12"/>
    </row>
    <row r="1048" spans="1:13" ht="51">
      <c r="A1048" s="12"/>
      <c r="B1048" s="22">
        <v>125</v>
      </c>
      <c r="C1048" s="392" t="s">
        <v>1866</v>
      </c>
      <c r="D1048" s="73" t="s">
        <v>4619</v>
      </c>
      <c r="E1048" s="73" t="s">
        <v>1868</v>
      </c>
      <c r="F1048" s="73" t="s">
        <v>1867</v>
      </c>
      <c r="G1048" s="57" t="s">
        <v>1869</v>
      </c>
      <c r="H1048" s="56" t="s">
        <v>5485</v>
      </c>
      <c r="I1048" s="56"/>
      <c r="J1048" s="56"/>
      <c r="K1048" s="356">
        <v>43405</v>
      </c>
      <c r="L1048" s="57" t="s">
        <v>1870</v>
      </c>
      <c r="M1048" s="12"/>
    </row>
    <row r="1049" spans="1:13" ht="63.75">
      <c r="A1049" s="12"/>
      <c r="B1049" s="22">
        <v>126</v>
      </c>
      <c r="C1049" s="57" t="s">
        <v>4620</v>
      </c>
      <c r="D1049" s="57" t="s">
        <v>1871</v>
      </c>
      <c r="E1049" s="57" t="s">
        <v>1873</v>
      </c>
      <c r="F1049" s="57" t="s">
        <v>1872</v>
      </c>
      <c r="G1049" s="57" t="s">
        <v>5769</v>
      </c>
      <c r="H1049" s="56" t="s">
        <v>5485</v>
      </c>
      <c r="I1049" s="56"/>
      <c r="J1049" s="56"/>
      <c r="K1049" s="356">
        <v>43435</v>
      </c>
      <c r="L1049" s="57" t="s">
        <v>1874</v>
      </c>
      <c r="M1049" s="12"/>
    </row>
    <row r="1050" spans="1:13" ht="25.5" customHeight="1">
      <c r="A1050" s="12"/>
      <c r="B1050" s="22">
        <v>127</v>
      </c>
      <c r="C1050" s="57" t="s">
        <v>6309</v>
      </c>
      <c r="D1050" s="57" t="s">
        <v>6310</v>
      </c>
      <c r="E1050" s="532" t="s">
        <v>6311</v>
      </c>
      <c r="F1050" s="532" t="s">
        <v>6312</v>
      </c>
      <c r="G1050" s="57" t="s">
        <v>6313</v>
      </c>
      <c r="H1050" s="400" t="s">
        <v>5145</v>
      </c>
      <c r="I1050" s="57"/>
      <c r="J1050" s="104"/>
      <c r="K1050" s="356">
        <v>43435</v>
      </c>
      <c r="L1050" s="57" t="s">
        <v>6314</v>
      </c>
      <c r="M1050" s="12"/>
    </row>
    <row r="1051" spans="1:13" ht="25.5" customHeight="1">
      <c r="A1051" s="12"/>
      <c r="B1051" s="22">
        <v>128</v>
      </c>
      <c r="C1051" s="57" t="s">
        <v>6315</v>
      </c>
      <c r="D1051" s="57" t="s">
        <v>6316</v>
      </c>
      <c r="E1051" s="532"/>
      <c r="F1051" s="532"/>
      <c r="G1051" s="57" t="s">
        <v>1848</v>
      </c>
      <c r="H1051" s="400" t="s">
        <v>5145</v>
      </c>
      <c r="I1051" s="57"/>
      <c r="J1051" s="104"/>
      <c r="K1051" s="356">
        <v>43435</v>
      </c>
      <c r="L1051" s="57" t="s">
        <v>6317</v>
      </c>
      <c r="M1051" s="12"/>
    </row>
    <row r="1052" spans="1:13" ht="25.5" customHeight="1">
      <c r="A1052" s="12"/>
      <c r="B1052" s="22">
        <v>129</v>
      </c>
      <c r="C1052" s="57" t="s">
        <v>6318</v>
      </c>
      <c r="D1052" s="57" t="s">
        <v>6319</v>
      </c>
      <c r="E1052" s="532"/>
      <c r="F1052" s="532"/>
      <c r="G1052" s="57" t="s">
        <v>6320</v>
      </c>
      <c r="H1052" s="400" t="s">
        <v>5145</v>
      </c>
      <c r="I1052" s="57"/>
      <c r="J1052" s="104"/>
      <c r="K1052" s="356">
        <v>43435</v>
      </c>
      <c r="L1052" s="57" t="s">
        <v>6321</v>
      </c>
      <c r="M1052" s="12"/>
    </row>
    <row r="1053" spans="1:13" ht="25.5">
      <c r="A1053" s="12"/>
      <c r="B1053" s="22">
        <v>130</v>
      </c>
      <c r="C1053" s="57" t="s">
        <v>6322</v>
      </c>
      <c r="D1053" s="57" t="s">
        <v>6323</v>
      </c>
      <c r="E1053" s="532"/>
      <c r="F1053" s="532"/>
      <c r="G1053" s="57" t="s">
        <v>1848</v>
      </c>
      <c r="H1053" s="400" t="s">
        <v>5145</v>
      </c>
      <c r="I1053" s="57"/>
      <c r="J1053" s="104"/>
      <c r="K1053" s="356">
        <v>43435</v>
      </c>
      <c r="L1053" s="57" t="s">
        <v>6324</v>
      </c>
      <c r="M1053" s="12"/>
    </row>
    <row r="1054" spans="1:13" ht="76.5">
      <c r="A1054" s="12"/>
      <c r="B1054" s="22">
        <v>131</v>
      </c>
      <c r="C1054" s="57" t="s">
        <v>1875</v>
      </c>
      <c r="D1054" s="57" t="s">
        <v>1876</v>
      </c>
      <c r="E1054" s="57" t="s">
        <v>1878</v>
      </c>
      <c r="F1054" s="57" t="s">
        <v>1877</v>
      </c>
      <c r="G1054" s="57" t="s">
        <v>5769</v>
      </c>
      <c r="H1054" s="56" t="s">
        <v>5485</v>
      </c>
      <c r="I1054" s="56"/>
      <c r="J1054" s="56"/>
      <c r="K1054" s="72">
        <v>43405</v>
      </c>
      <c r="L1054" s="57" t="s">
        <v>1879</v>
      </c>
      <c r="M1054" s="12"/>
    </row>
    <row r="1055" spans="1:13" ht="63.75">
      <c r="A1055" s="12"/>
      <c r="B1055" s="22">
        <v>132</v>
      </c>
      <c r="C1055" s="57" t="s">
        <v>1880</v>
      </c>
      <c r="D1055" s="57" t="s">
        <v>1881</v>
      </c>
      <c r="E1055" s="57" t="s">
        <v>1883</v>
      </c>
      <c r="F1055" s="57" t="s">
        <v>1882</v>
      </c>
      <c r="G1055" s="57" t="s">
        <v>1884</v>
      </c>
      <c r="H1055" s="56" t="s">
        <v>5485</v>
      </c>
      <c r="I1055" s="56"/>
      <c r="J1055" s="56"/>
      <c r="K1055" s="72">
        <v>43344</v>
      </c>
      <c r="L1055" s="57" t="s">
        <v>1885</v>
      </c>
      <c r="M1055" s="12"/>
    </row>
    <row r="1056" spans="1:13" ht="76.5">
      <c r="A1056" s="12"/>
      <c r="B1056" s="22">
        <v>133</v>
      </c>
      <c r="C1056" s="57" t="s">
        <v>1886</v>
      </c>
      <c r="D1056" s="57" t="s">
        <v>1887</v>
      </c>
      <c r="E1056" s="57" t="s">
        <v>1889</v>
      </c>
      <c r="F1056" s="57" t="s">
        <v>1888</v>
      </c>
      <c r="G1056" s="57" t="s">
        <v>5770</v>
      </c>
      <c r="H1056" s="56" t="s">
        <v>5485</v>
      </c>
      <c r="I1056" s="56"/>
      <c r="J1056" s="56"/>
      <c r="K1056" s="72">
        <v>43344</v>
      </c>
      <c r="L1056" s="57" t="s">
        <v>1890</v>
      </c>
      <c r="M1056" s="12"/>
    </row>
    <row r="1057" spans="1:13" ht="63.75">
      <c r="A1057" s="12"/>
      <c r="B1057" s="22">
        <v>134</v>
      </c>
      <c r="C1057" s="56" t="s">
        <v>4590</v>
      </c>
      <c r="D1057" s="73" t="s">
        <v>4591</v>
      </c>
      <c r="E1057" s="58" t="s">
        <v>4792</v>
      </c>
      <c r="F1057" s="56" t="s">
        <v>4791</v>
      </c>
      <c r="G1057" s="57" t="s">
        <v>4790</v>
      </c>
      <c r="H1057" s="56" t="s">
        <v>5485</v>
      </c>
      <c r="I1057" s="56"/>
      <c r="J1057" s="56"/>
      <c r="K1057" s="72">
        <v>43405</v>
      </c>
      <c r="L1057" s="72" t="s">
        <v>5049</v>
      </c>
      <c r="M1057" s="12"/>
    </row>
    <row r="1058" spans="1:13" ht="63.75">
      <c r="A1058" s="12"/>
      <c r="B1058" s="22">
        <v>135</v>
      </c>
      <c r="C1058" s="56" t="s">
        <v>5771</v>
      </c>
      <c r="D1058" s="73" t="s">
        <v>5772</v>
      </c>
      <c r="E1058" s="58" t="s">
        <v>5773</v>
      </c>
      <c r="F1058" s="56" t="s">
        <v>5774</v>
      </c>
      <c r="G1058" s="57" t="s">
        <v>5775</v>
      </c>
      <c r="H1058" s="56" t="s">
        <v>5145</v>
      </c>
      <c r="I1058" s="56"/>
      <c r="J1058" s="56"/>
      <c r="K1058" s="72">
        <v>43405</v>
      </c>
      <c r="L1058" s="72" t="s">
        <v>5776</v>
      </c>
      <c r="M1058" s="12"/>
    </row>
    <row r="1059" spans="1:13" ht="63.75" customHeight="1">
      <c r="A1059" s="12"/>
      <c r="B1059" s="22">
        <v>136</v>
      </c>
      <c r="C1059" s="56" t="s">
        <v>5046</v>
      </c>
      <c r="D1059" s="73" t="s">
        <v>5777</v>
      </c>
      <c r="E1059" s="58" t="s">
        <v>5047</v>
      </c>
      <c r="F1059" s="56" t="s">
        <v>5778</v>
      </c>
      <c r="G1059" s="57" t="s">
        <v>5048</v>
      </c>
      <c r="H1059" s="56" t="s">
        <v>5145</v>
      </c>
      <c r="I1059" s="56"/>
      <c r="J1059" s="56"/>
      <c r="K1059" s="72">
        <v>43405</v>
      </c>
      <c r="L1059" s="72" t="s">
        <v>5051</v>
      </c>
      <c r="M1059" s="12"/>
    </row>
    <row r="1060" spans="1:13" ht="63.75">
      <c r="A1060" s="12"/>
      <c r="B1060" s="22">
        <v>137</v>
      </c>
      <c r="C1060" s="56" t="s">
        <v>5043</v>
      </c>
      <c r="D1060" s="73" t="s">
        <v>5772</v>
      </c>
      <c r="E1060" s="58" t="s">
        <v>5045</v>
      </c>
      <c r="F1060" s="56" t="s">
        <v>5044</v>
      </c>
      <c r="G1060" s="57" t="s">
        <v>5779</v>
      </c>
      <c r="H1060" s="56" t="s">
        <v>5145</v>
      </c>
      <c r="I1060" s="56"/>
      <c r="J1060" s="56"/>
      <c r="K1060" s="72">
        <v>43405</v>
      </c>
      <c r="L1060" s="72" t="s">
        <v>5050</v>
      </c>
      <c r="M1060" s="12"/>
    </row>
    <row r="1061" spans="1:13" ht="45" customHeight="1">
      <c r="A1061" s="12"/>
      <c r="B1061" s="22">
        <v>138</v>
      </c>
      <c r="C1061" s="395" t="s">
        <v>5771</v>
      </c>
      <c r="D1061" s="395" t="s">
        <v>5772</v>
      </c>
      <c r="E1061" s="56" t="s">
        <v>5780</v>
      </c>
      <c r="F1061" s="56" t="s">
        <v>5781</v>
      </c>
      <c r="G1061" s="56" t="s">
        <v>5782</v>
      </c>
      <c r="H1061" s="104" t="s">
        <v>5145</v>
      </c>
      <c r="I1061" s="104"/>
      <c r="J1061" s="104"/>
      <c r="K1061" s="72">
        <v>43405</v>
      </c>
      <c r="L1061" s="72" t="s">
        <v>5783</v>
      </c>
      <c r="M1061" s="12"/>
    </row>
    <row r="1062" spans="1:13" ht="45" customHeight="1">
      <c r="A1062" s="12"/>
      <c r="B1062" s="22">
        <v>139</v>
      </c>
      <c r="C1062" s="401" t="s">
        <v>5784</v>
      </c>
      <c r="D1062" s="401" t="s">
        <v>5785</v>
      </c>
      <c r="E1062" s="402" t="s">
        <v>5786</v>
      </c>
      <c r="F1062" s="247" t="s">
        <v>5787</v>
      </c>
      <c r="G1062" s="56" t="s">
        <v>5788</v>
      </c>
      <c r="H1062" s="104" t="s">
        <v>5145</v>
      </c>
      <c r="I1062" s="104"/>
      <c r="J1062" s="104"/>
      <c r="K1062" s="339">
        <v>43344</v>
      </c>
      <c r="L1062" s="72" t="s">
        <v>5789</v>
      </c>
      <c r="M1062" s="12"/>
    </row>
    <row r="1063" spans="1:13" ht="63.75">
      <c r="A1063" s="12"/>
      <c r="B1063" s="22">
        <v>140</v>
      </c>
      <c r="C1063" s="401" t="s">
        <v>6085</v>
      </c>
      <c r="D1063" s="401" t="s">
        <v>6086</v>
      </c>
      <c r="E1063" s="402" t="s">
        <v>6087</v>
      </c>
      <c r="F1063" s="247" t="s">
        <v>6088</v>
      </c>
      <c r="G1063" s="56" t="s">
        <v>6089</v>
      </c>
      <c r="H1063" s="104" t="s">
        <v>5145</v>
      </c>
      <c r="I1063" s="104"/>
      <c r="J1063" s="104"/>
      <c r="K1063" s="339">
        <v>43344</v>
      </c>
      <c r="L1063" s="72" t="s">
        <v>6091</v>
      </c>
      <c r="M1063" s="12"/>
    </row>
    <row r="1064" spans="1:13" ht="63.75">
      <c r="A1064" s="12"/>
      <c r="B1064" s="22">
        <v>141</v>
      </c>
      <c r="C1064" s="401" t="s">
        <v>6092</v>
      </c>
      <c r="D1064" s="401" t="s">
        <v>6093</v>
      </c>
      <c r="E1064" s="402" t="s">
        <v>6094</v>
      </c>
      <c r="F1064" s="247" t="s">
        <v>6095</v>
      </c>
      <c r="G1064" s="56" t="s">
        <v>6096</v>
      </c>
      <c r="H1064" s="104" t="s">
        <v>5145</v>
      </c>
      <c r="I1064" s="104"/>
      <c r="J1064" s="104"/>
      <c r="K1064" s="339">
        <v>43344</v>
      </c>
      <c r="L1064" s="72" t="s">
        <v>6097</v>
      </c>
      <c r="M1064" s="12"/>
    </row>
    <row r="1065" spans="1:13" ht="76.5">
      <c r="A1065" s="12"/>
      <c r="B1065" s="22">
        <v>142</v>
      </c>
      <c r="C1065" s="401" t="s">
        <v>6098</v>
      </c>
      <c r="D1065" s="401" t="s">
        <v>6099</v>
      </c>
      <c r="E1065" s="402" t="s">
        <v>6100</v>
      </c>
      <c r="F1065" s="247" t="s">
        <v>6101</v>
      </c>
      <c r="G1065" s="56" t="s">
        <v>6102</v>
      </c>
      <c r="H1065" s="104" t="s">
        <v>5145</v>
      </c>
      <c r="I1065" s="104"/>
      <c r="J1065" s="104"/>
      <c r="K1065" s="339">
        <v>43435</v>
      </c>
      <c r="L1065" s="72" t="s">
        <v>6103</v>
      </c>
      <c r="M1065" s="12"/>
    </row>
    <row r="1066" spans="1:13" ht="51">
      <c r="A1066" s="12"/>
      <c r="B1066" s="22">
        <v>143</v>
      </c>
      <c r="C1066" s="401" t="s">
        <v>7229</v>
      </c>
      <c r="D1066" s="401" t="s">
        <v>4564</v>
      </c>
      <c r="E1066" s="73" t="s">
        <v>7230</v>
      </c>
      <c r="F1066" s="247" t="s">
        <v>7231</v>
      </c>
      <c r="G1066" s="56" t="s">
        <v>7232</v>
      </c>
      <c r="H1066" s="104" t="s">
        <v>5145</v>
      </c>
      <c r="I1066" s="104"/>
      <c r="J1066" s="104"/>
      <c r="K1066" s="339">
        <v>43374</v>
      </c>
      <c r="L1066" s="72" t="s">
        <v>7233</v>
      </c>
      <c r="M1066" s="12"/>
    </row>
    <row r="1067" spans="1:13" ht="51">
      <c r="A1067" s="12"/>
      <c r="B1067" s="22">
        <v>144</v>
      </c>
      <c r="C1067" s="403" t="s">
        <v>8234</v>
      </c>
      <c r="D1067" s="404" t="s">
        <v>8235</v>
      </c>
      <c r="E1067" s="404" t="s">
        <v>8236</v>
      </c>
      <c r="F1067" s="404" t="s">
        <v>8237</v>
      </c>
      <c r="G1067" s="404" t="s">
        <v>8238</v>
      </c>
      <c r="H1067" s="104" t="s">
        <v>5145</v>
      </c>
      <c r="I1067" s="104"/>
      <c r="J1067" s="104"/>
      <c r="K1067" s="405">
        <v>43344</v>
      </c>
      <c r="L1067" s="404" t="s">
        <v>8239</v>
      </c>
      <c r="M1067" s="12"/>
    </row>
    <row r="1068" spans="1:13" ht="51">
      <c r="A1068" s="12"/>
      <c r="B1068" s="22">
        <v>145</v>
      </c>
      <c r="C1068" s="403" t="s">
        <v>8240</v>
      </c>
      <c r="D1068" s="404" t="s">
        <v>8241</v>
      </c>
      <c r="E1068" s="404" t="s">
        <v>8242</v>
      </c>
      <c r="F1068" s="404" t="s">
        <v>8243</v>
      </c>
      <c r="G1068" s="404" t="s">
        <v>8244</v>
      </c>
      <c r="H1068" s="104" t="s">
        <v>5145</v>
      </c>
      <c r="I1068" s="104"/>
      <c r="J1068" s="104"/>
      <c r="K1068" s="405">
        <v>42867</v>
      </c>
      <c r="L1068" s="404" t="s">
        <v>8245</v>
      </c>
      <c r="M1068" s="12"/>
    </row>
    <row r="1069" spans="1:13" ht="51">
      <c r="A1069" s="12"/>
      <c r="B1069" s="22">
        <v>146</v>
      </c>
      <c r="C1069" s="403" t="s">
        <v>8246</v>
      </c>
      <c r="D1069" s="404" t="s">
        <v>8247</v>
      </c>
      <c r="E1069" s="404" t="s">
        <v>8248</v>
      </c>
      <c r="F1069" s="404" t="s">
        <v>8249</v>
      </c>
      <c r="G1069" s="404" t="s">
        <v>8250</v>
      </c>
      <c r="H1069" s="104" t="s">
        <v>5145</v>
      </c>
      <c r="I1069" s="104"/>
      <c r="J1069" s="104"/>
      <c r="K1069" s="405">
        <v>42867</v>
      </c>
      <c r="L1069" s="404" t="s">
        <v>8251</v>
      </c>
      <c r="M1069" s="12"/>
    </row>
    <row r="1070" spans="1:13" ht="51">
      <c r="A1070" s="12"/>
      <c r="B1070" s="22">
        <v>147</v>
      </c>
      <c r="C1070" s="403" t="s">
        <v>8252</v>
      </c>
      <c r="D1070" s="404" t="s">
        <v>8253</v>
      </c>
      <c r="E1070" s="404" t="s">
        <v>8254</v>
      </c>
      <c r="F1070" s="404" t="s">
        <v>8255</v>
      </c>
      <c r="G1070" s="404" t="s">
        <v>8256</v>
      </c>
      <c r="H1070" s="104" t="s">
        <v>5145</v>
      </c>
      <c r="I1070" s="104"/>
      <c r="J1070" s="104"/>
      <c r="K1070" s="405">
        <v>42867</v>
      </c>
      <c r="L1070" s="404" t="s">
        <v>8257</v>
      </c>
      <c r="M1070" s="12"/>
    </row>
    <row r="1071" spans="1:13" ht="51">
      <c r="A1071" s="12"/>
      <c r="B1071" s="22">
        <v>148</v>
      </c>
      <c r="C1071" s="403" t="s">
        <v>8258</v>
      </c>
      <c r="D1071" s="404" t="s">
        <v>8253</v>
      </c>
      <c r="E1071" s="404" t="s">
        <v>8254</v>
      </c>
      <c r="F1071" s="404" t="s">
        <v>8255</v>
      </c>
      <c r="G1071" s="404" t="s">
        <v>8259</v>
      </c>
      <c r="H1071" s="406" t="s">
        <v>5151</v>
      </c>
      <c r="I1071" s="104"/>
      <c r="J1071" s="104"/>
      <c r="K1071" s="405">
        <v>42867</v>
      </c>
      <c r="L1071" s="404" t="s">
        <v>8260</v>
      </c>
      <c r="M1071" s="12"/>
    </row>
    <row r="1072" spans="1:13" ht="51">
      <c r="A1072" s="12"/>
      <c r="B1072" s="22">
        <v>149</v>
      </c>
      <c r="C1072" s="403" t="s">
        <v>8261</v>
      </c>
      <c r="D1072" s="404" t="s">
        <v>8253</v>
      </c>
      <c r="E1072" s="404" t="s">
        <v>8254</v>
      </c>
      <c r="F1072" s="404" t="s">
        <v>8255</v>
      </c>
      <c r="G1072" s="404" t="s">
        <v>8262</v>
      </c>
      <c r="H1072" s="406" t="s">
        <v>5151</v>
      </c>
      <c r="I1072" s="104"/>
      <c r="J1072" s="104"/>
      <c r="K1072" s="405">
        <v>42867</v>
      </c>
      <c r="L1072" s="404" t="s">
        <v>8263</v>
      </c>
      <c r="M1072" s="12"/>
    </row>
    <row r="1073" spans="1:13" ht="51">
      <c r="A1073" s="12"/>
      <c r="B1073" s="22">
        <v>150</v>
      </c>
      <c r="C1073" s="403" t="s">
        <v>8264</v>
      </c>
      <c r="D1073" s="404" t="s">
        <v>8253</v>
      </c>
      <c r="E1073" s="404" t="s">
        <v>8254</v>
      </c>
      <c r="F1073" s="404" t="s">
        <v>8255</v>
      </c>
      <c r="G1073" s="404" t="s">
        <v>8256</v>
      </c>
      <c r="H1073" s="406" t="s">
        <v>5151</v>
      </c>
      <c r="I1073" s="104"/>
      <c r="J1073" s="104"/>
      <c r="K1073" s="405">
        <v>42867</v>
      </c>
      <c r="L1073" s="404" t="s">
        <v>8265</v>
      </c>
      <c r="M1073" s="12"/>
    </row>
    <row r="1074" spans="1:13" ht="51">
      <c r="A1074" s="12"/>
      <c r="B1074" s="22">
        <v>151</v>
      </c>
      <c r="C1074" s="403" t="s">
        <v>8266</v>
      </c>
      <c r="D1074" s="404" t="s">
        <v>8253</v>
      </c>
      <c r="E1074" s="404" t="s">
        <v>8254</v>
      </c>
      <c r="F1074" s="404" t="s">
        <v>8255</v>
      </c>
      <c r="G1074" s="404" t="s">
        <v>8259</v>
      </c>
      <c r="H1074" s="104" t="s">
        <v>5145</v>
      </c>
      <c r="I1074" s="104"/>
      <c r="J1074" s="104"/>
      <c r="K1074" s="405">
        <v>42867</v>
      </c>
      <c r="L1074" s="404" t="s">
        <v>8267</v>
      </c>
      <c r="M1074" s="12"/>
    </row>
    <row r="1075" spans="1:13" ht="25.5">
      <c r="A1075" s="12"/>
      <c r="B1075" s="22">
        <v>152</v>
      </c>
      <c r="C1075" s="403" t="s">
        <v>8268</v>
      </c>
      <c r="D1075" s="404" t="s">
        <v>5755</v>
      </c>
      <c r="E1075" s="404"/>
      <c r="F1075" s="404" t="s">
        <v>8269</v>
      </c>
      <c r="G1075" s="404" t="s">
        <v>8270</v>
      </c>
      <c r="H1075" s="406" t="s">
        <v>5145</v>
      </c>
      <c r="I1075" s="104"/>
      <c r="J1075" s="104"/>
      <c r="K1075" s="405">
        <v>42867</v>
      </c>
      <c r="L1075" s="404" t="s">
        <v>8271</v>
      </c>
      <c r="M1075" s="12"/>
    </row>
    <row r="1076" spans="1:13" ht="63.75">
      <c r="A1076" s="12"/>
      <c r="B1076" s="22">
        <v>153</v>
      </c>
      <c r="C1076" s="403" t="s">
        <v>8272</v>
      </c>
      <c r="D1076" s="404" t="s">
        <v>8273</v>
      </c>
      <c r="E1076" s="404" t="s">
        <v>8274</v>
      </c>
      <c r="F1076" s="404" t="s">
        <v>8275</v>
      </c>
      <c r="G1076" s="404" t="s">
        <v>8276</v>
      </c>
      <c r="H1076" s="406" t="s">
        <v>5145</v>
      </c>
      <c r="I1076" s="104"/>
      <c r="J1076" s="104"/>
      <c r="K1076" s="405" t="s">
        <v>8277</v>
      </c>
      <c r="L1076" s="404" t="s">
        <v>8278</v>
      </c>
      <c r="M1076" s="12"/>
    </row>
    <row r="1077" spans="1:13" ht="51">
      <c r="A1077" s="12"/>
      <c r="B1077" s="22">
        <v>154</v>
      </c>
      <c r="C1077" s="403" t="s">
        <v>4573</v>
      </c>
      <c r="D1077" s="404" t="s">
        <v>4567</v>
      </c>
      <c r="E1077" s="404" t="s">
        <v>8279</v>
      </c>
      <c r="F1077" s="404" t="s">
        <v>8280</v>
      </c>
      <c r="G1077" s="404" t="s">
        <v>8281</v>
      </c>
      <c r="H1077" s="406" t="s">
        <v>5145</v>
      </c>
      <c r="I1077" s="104"/>
      <c r="J1077" s="104"/>
      <c r="K1077" s="405" t="s">
        <v>8282</v>
      </c>
      <c r="L1077" s="404" t="s">
        <v>8283</v>
      </c>
      <c r="M1077" s="12"/>
    </row>
    <row r="1078" spans="1:13" ht="51">
      <c r="A1078" s="12"/>
      <c r="B1078" s="22">
        <v>155</v>
      </c>
      <c r="C1078" s="403" t="s">
        <v>8284</v>
      </c>
      <c r="D1078" s="404" t="s">
        <v>8285</v>
      </c>
      <c r="E1078" s="404" t="s">
        <v>8286</v>
      </c>
      <c r="F1078" s="404" t="s">
        <v>8287</v>
      </c>
      <c r="G1078" s="404" t="s">
        <v>8288</v>
      </c>
      <c r="H1078" s="406" t="s">
        <v>5145</v>
      </c>
      <c r="I1078" s="104"/>
      <c r="J1078" s="104"/>
      <c r="K1078" s="405">
        <v>42867</v>
      </c>
      <c r="L1078" s="404" t="s">
        <v>8289</v>
      </c>
      <c r="M1078" s="12"/>
    </row>
    <row r="1079" spans="1:13" ht="51">
      <c r="A1079" s="12"/>
      <c r="B1079" s="22">
        <v>156</v>
      </c>
      <c r="C1079" s="403" t="s">
        <v>8290</v>
      </c>
      <c r="D1079" s="404" t="s">
        <v>8291</v>
      </c>
      <c r="E1079" s="404" t="s">
        <v>8292</v>
      </c>
      <c r="F1079" s="404" t="s">
        <v>8293</v>
      </c>
      <c r="G1079" s="404" t="s">
        <v>8294</v>
      </c>
      <c r="H1079" s="406" t="s">
        <v>5145</v>
      </c>
      <c r="I1079" s="104"/>
      <c r="J1079" s="104"/>
      <c r="K1079" s="405">
        <v>42837</v>
      </c>
      <c r="L1079" s="404" t="s">
        <v>8295</v>
      </c>
      <c r="M1079" s="12"/>
    </row>
    <row r="1080" spans="1:13" ht="51">
      <c r="A1080" s="12"/>
      <c r="B1080" s="22">
        <v>157</v>
      </c>
      <c r="C1080" s="403" t="s">
        <v>8296</v>
      </c>
      <c r="D1080" s="404" t="s">
        <v>8297</v>
      </c>
      <c r="E1080" s="404" t="s">
        <v>8298</v>
      </c>
      <c r="F1080" s="404" t="s">
        <v>8299</v>
      </c>
      <c r="G1080" s="404" t="s">
        <v>8300</v>
      </c>
      <c r="H1080" s="406" t="s">
        <v>5145</v>
      </c>
      <c r="I1080" s="104"/>
      <c r="J1080" s="104"/>
      <c r="K1080" s="405">
        <v>42959</v>
      </c>
      <c r="L1080" s="404" t="s">
        <v>8301</v>
      </c>
      <c r="M1080" s="12"/>
    </row>
    <row r="1081" spans="1:13" ht="12.75">
      <c r="A1081" s="12"/>
      <c r="B1081" s="22">
        <v>158</v>
      </c>
      <c r="C1081" s="186"/>
      <c r="D1081" s="187"/>
      <c r="E1081" s="187"/>
      <c r="F1081" s="187"/>
      <c r="G1081" s="187"/>
      <c r="H1081" s="189"/>
      <c r="I1081" s="10"/>
      <c r="J1081" s="10"/>
      <c r="K1081" s="188"/>
      <c r="L1081" s="187"/>
      <c r="M1081" s="12"/>
    </row>
    <row r="1082" spans="1:13" ht="12.75">
      <c r="A1082" s="12"/>
      <c r="B1082" s="22">
        <v>159</v>
      </c>
      <c r="C1082" s="94"/>
      <c r="D1082" s="92"/>
      <c r="E1082" s="93"/>
      <c r="F1082" s="91"/>
      <c r="G1082" s="9"/>
      <c r="H1082" s="9"/>
      <c r="I1082" s="9"/>
      <c r="J1082" s="9"/>
      <c r="K1082" s="14"/>
      <c r="L1082" s="14"/>
      <c r="M1082" s="12"/>
    </row>
    <row r="1083" spans="1:13" ht="12.75">
      <c r="A1083" s="12"/>
      <c r="B1083" s="22">
        <v>160</v>
      </c>
      <c r="C1083" s="8"/>
      <c r="D1083" s="73"/>
      <c r="E1083" s="56"/>
      <c r="F1083" s="58"/>
      <c r="G1083" s="57"/>
      <c r="H1083" s="56"/>
      <c r="I1083" s="56"/>
      <c r="J1083" s="56"/>
      <c r="K1083" s="72"/>
      <c r="L1083" s="72"/>
      <c r="M1083" s="12"/>
    </row>
    <row r="1084" spans="1:13" ht="17.25" customHeight="1">
      <c r="A1084" s="25">
        <v>10</v>
      </c>
      <c r="B1084" s="542" t="s">
        <v>2175</v>
      </c>
      <c r="C1084" s="543"/>
      <c r="D1084" s="544"/>
      <c r="E1084" s="12"/>
      <c r="F1084" s="12"/>
      <c r="G1084" s="12"/>
      <c r="H1084" s="12"/>
      <c r="I1084" s="12"/>
      <c r="J1084" s="12"/>
      <c r="K1084" s="12"/>
      <c r="L1084" s="12"/>
      <c r="M1084" s="12"/>
    </row>
    <row r="1085" spans="1:115" s="98" customFormat="1" ht="25.5">
      <c r="A1085" s="2"/>
      <c r="B1085" s="2">
        <v>1</v>
      </c>
      <c r="C1085" s="410" t="s">
        <v>1891</v>
      </c>
      <c r="D1085" s="413" t="s">
        <v>1892</v>
      </c>
      <c r="E1085" s="410" t="s">
        <v>1893</v>
      </c>
      <c r="F1085" s="410" t="s">
        <v>1894</v>
      </c>
      <c r="G1085" s="410" t="s">
        <v>716</v>
      </c>
      <c r="H1085" s="418">
        <f>1550+200</f>
        <v>1750</v>
      </c>
      <c r="I1085" s="419"/>
      <c r="J1085" s="410"/>
      <c r="K1085" s="420">
        <v>42958</v>
      </c>
      <c r="L1085" s="413" t="s">
        <v>1895</v>
      </c>
      <c r="M1085" s="2"/>
      <c r="N1085" s="97"/>
      <c r="O1085" s="97"/>
      <c r="P1085" s="97"/>
      <c r="Q1085" s="97"/>
      <c r="R1085" s="97"/>
      <c r="S1085" s="97"/>
      <c r="T1085" s="97"/>
      <c r="U1085" s="97"/>
      <c r="V1085" s="97"/>
      <c r="W1085" s="97"/>
      <c r="X1085" s="97"/>
      <c r="Y1085" s="97"/>
      <c r="Z1085" s="97"/>
      <c r="AA1085" s="97"/>
      <c r="AB1085" s="97"/>
      <c r="AC1085" s="97"/>
      <c r="AD1085" s="97"/>
      <c r="AE1085" s="97"/>
      <c r="AF1085" s="97"/>
      <c r="AG1085" s="97"/>
      <c r="AH1085" s="97"/>
      <c r="AI1085" s="97"/>
      <c r="AJ1085" s="97"/>
      <c r="AK1085" s="97"/>
      <c r="AL1085" s="97"/>
      <c r="AM1085" s="97"/>
      <c r="AN1085" s="97"/>
      <c r="AO1085" s="97"/>
      <c r="AP1085" s="97"/>
      <c r="AQ1085" s="97"/>
      <c r="AR1085" s="97"/>
      <c r="AS1085" s="97"/>
      <c r="AT1085" s="97"/>
      <c r="AU1085" s="97"/>
      <c r="AV1085" s="97"/>
      <c r="AW1085" s="97"/>
      <c r="AX1085" s="97"/>
      <c r="AY1085" s="97"/>
      <c r="AZ1085" s="97"/>
      <c r="BA1085" s="97"/>
      <c r="BB1085" s="97"/>
      <c r="BC1085" s="97"/>
      <c r="BD1085" s="97"/>
      <c r="BE1085" s="97"/>
      <c r="BF1085" s="97"/>
      <c r="BG1085" s="97"/>
      <c r="BH1085" s="97"/>
      <c r="BI1085" s="97"/>
      <c r="BJ1085" s="97"/>
      <c r="BK1085" s="97"/>
      <c r="BL1085" s="97"/>
      <c r="BM1085" s="97"/>
      <c r="BN1085" s="97"/>
      <c r="BO1085" s="97"/>
      <c r="BP1085" s="97"/>
      <c r="BQ1085" s="97"/>
      <c r="BR1085" s="97"/>
      <c r="BS1085" s="97"/>
      <c r="BT1085" s="97"/>
      <c r="BU1085" s="97"/>
      <c r="BV1085" s="97"/>
      <c r="BW1085" s="97"/>
      <c r="BX1085" s="97"/>
      <c r="BY1085" s="97"/>
      <c r="BZ1085" s="97"/>
      <c r="CA1085" s="97"/>
      <c r="CB1085" s="97"/>
      <c r="CC1085" s="97"/>
      <c r="CD1085" s="97"/>
      <c r="CE1085" s="97"/>
      <c r="CF1085" s="97"/>
      <c r="CG1085" s="97"/>
      <c r="CH1085" s="97"/>
      <c r="CI1085" s="97"/>
      <c r="CJ1085" s="97"/>
      <c r="CK1085" s="97"/>
      <c r="CL1085" s="97"/>
      <c r="CM1085" s="97"/>
      <c r="CN1085" s="97"/>
      <c r="CO1085" s="97"/>
      <c r="CP1085" s="97"/>
      <c r="CQ1085" s="97"/>
      <c r="CR1085" s="97"/>
      <c r="CS1085" s="97"/>
      <c r="CT1085" s="97"/>
      <c r="CU1085" s="97"/>
      <c r="CV1085" s="97"/>
      <c r="CW1085" s="97"/>
      <c r="CX1085" s="97"/>
      <c r="CY1085" s="97"/>
      <c r="CZ1085" s="97"/>
      <c r="DA1085" s="97"/>
      <c r="DB1085" s="97"/>
      <c r="DC1085" s="97"/>
      <c r="DD1085" s="97"/>
      <c r="DE1085" s="97"/>
      <c r="DF1085" s="97"/>
      <c r="DG1085" s="97"/>
      <c r="DH1085" s="97"/>
      <c r="DI1085" s="97"/>
      <c r="DJ1085" s="97"/>
      <c r="DK1085" s="97"/>
    </row>
    <row r="1086" spans="1:115" s="98" customFormat="1" ht="25.5">
      <c r="A1086" s="2"/>
      <c r="B1086" s="2">
        <v>2</v>
      </c>
      <c r="C1086" s="410" t="s">
        <v>1897</v>
      </c>
      <c r="D1086" s="413" t="s">
        <v>1898</v>
      </c>
      <c r="E1086" s="410" t="s">
        <v>1899</v>
      </c>
      <c r="F1086" s="410" t="s">
        <v>1900</v>
      </c>
      <c r="G1086" s="410" t="s">
        <v>716</v>
      </c>
      <c r="H1086" s="418">
        <v>2720</v>
      </c>
      <c r="I1086" s="409"/>
      <c r="J1086" s="410"/>
      <c r="K1086" s="420">
        <v>43188</v>
      </c>
      <c r="L1086" s="413" t="s">
        <v>1901</v>
      </c>
      <c r="M1086" s="2"/>
      <c r="N1086" s="97"/>
      <c r="O1086" s="97"/>
      <c r="P1086" s="97"/>
      <c r="Q1086" s="97"/>
      <c r="R1086" s="97"/>
      <c r="S1086" s="97"/>
      <c r="T1086" s="97"/>
      <c r="U1086" s="97"/>
      <c r="V1086" s="97"/>
      <c r="W1086" s="97"/>
      <c r="X1086" s="97"/>
      <c r="Y1086" s="97"/>
      <c r="Z1086" s="97"/>
      <c r="AA1086" s="97"/>
      <c r="AB1086" s="97"/>
      <c r="AC1086" s="97"/>
      <c r="AD1086" s="97"/>
      <c r="AE1086" s="97"/>
      <c r="AF1086" s="97"/>
      <c r="AG1086" s="97"/>
      <c r="AH1086" s="97"/>
      <c r="AI1086" s="97"/>
      <c r="AJ1086" s="97"/>
      <c r="AK1086" s="97"/>
      <c r="AL1086" s="97"/>
      <c r="AM1086" s="97"/>
      <c r="AN1086" s="97"/>
      <c r="AO1086" s="97"/>
      <c r="AP1086" s="97"/>
      <c r="AQ1086" s="97"/>
      <c r="AR1086" s="97"/>
      <c r="AS1086" s="97"/>
      <c r="AT1086" s="97"/>
      <c r="AU1086" s="97"/>
      <c r="AV1086" s="97"/>
      <c r="AW1086" s="97"/>
      <c r="AX1086" s="97"/>
      <c r="AY1086" s="97"/>
      <c r="AZ1086" s="97"/>
      <c r="BA1086" s="97"/>
      <c r="BB1086" s="97"/>
      <c r="BC1086" s="97"/>
      <c r="BD1086" s="97"/>
      <c r="BE1086" s="97"/>
      <c r="BF1086" s="97"/>
      <c r="BG1086" s="97"/>
      <c r="BH1086" s="97"/>
      <c r="BI1086" s="97"/>
      <c r="BJ1086" s="97"/>
      <c r="BK1086" s="97"/>
      <c r="BL1086" s="97"/>
      <c r="BM1086" s="97"/>
      <c r="BN1086" s="97"/>
      <c r="BO1086" s="97"/>
      <c r="BP1086" s="97"/>
      <c r="BQ1086" s="97"/>
      <c r="BR1086" s="97"/>
      <c r="BS1086" s="97"/>
      <c r="BT1086" s="97"/>
      <c r="BU1086" s="97"/>
      <c r="BV1086" s="97"/>
      <c r="BW1086" s="97"/>
      <c r="BX1086" s="97"/>
      <c r="BY1086" s="97"/>
      <c r="BZ1086" s="97"/>
      <c r="CA1086" s="97"/>
      <c r="CB1086" s="97"/>
      <c r="CC1086" s="97"/>
      <c r="CD1086" s="97"/>
      <c r="CE1086" s="97"/>
      <c r="CF1086" s="97"/>
      <c r="CG1086" s="97"/>
      <c r="CH1086" s="97"/>
      <c r="CI1086" s="97"/>
      <c r="CJ1086" s="97"/>
      <c r="CK1086" s="97"/>
      <c r="CL1086" s="97"/>
      <c r="CM1086" s="97"/>
      <c r="CN1086" s="97"/>
      <c r="CO1086" s="97"/>
      <c r="CP1086" s="97"/>
      <c r="CQ1086" s="97"/>
      <c r="CR1086" s="97"/>
      <c r="CS1086" s="97"/>
      <c r="CT1086" s="97"/>
      <c r="CU1086" s="97"/>
      <c r="CV1086" s="97"/>
      <c r="CW1086" s="97"/>
      <c r="CX1086" s="97"/>
      <c r="CY1086" s="97"/>
      <c r="CZ1086" s="97"/>
      <c r="DA1086" s="97"/>
      <c r="DB1086" s="97"/>
      <c r="DC1086" s="97"/>
      <c r="DD1086" s="97"/>
      <c r="DE1086" s="97"/>
      <c r="DF1086" s="97"/>
      <c r="DG1086" s="97"/>
      <c r="DH1086" s="97"/>
      <c r="DI1086" s="97"/>
      <c r="DJ1086" s="97"/>
      <c r="DK1086" s="97"/>
    </row>
    <row r="1087" spans="1:115" s="98" customFormat="1" ht="25.5">
      <c r="A1087" s="2"/>
      <c r="B1087" s="2">
        <v>3</v>
      </c>
      <c r="C1087" s="410" t="s">
        <v>1902</v>
      </c>
      <c r="D1087" s="413" t="s">
        <v>1903</v>
      </c>
      <c r="E1087" s="410" t="s">
        <v>1904</v>
      </c>
      <c r="F1087" s="410" t="s">
        <v>1905</v>
      </c>
      <c r="G1087" s="410" t="s">
        <v>716</v>
      </c>
      <c r="H1087" s="418">
        <v>3037</v>
      </c>
      <c r="I1087" s="409"/>
      <c r="J1087" s="410"/>
      <c r="K1087" s="420">
        <v>43187</v>
      </c>
      <c r="L1087" s="413" t="s">
        <v>1906</v>
      </c>
      <c r="M1087" s="2"/>
      <c r="N1087" s="97"/>
      <c r="O1087" s="97"/>
      <c r="P1087" s="97"/>
      <c r="Q1087" s="97"/>
      <c r="R1087" s="97"/>
      <c r="S1087" s="97"/>
      <c r="T1087" s="97"/>
      <c r="U1087" s="97"/>
      <c r="V1087" s="97"/>
      <c r="W1087" s="97"/>
      <c r="X1087" s="97"/>
      <c r="Y1087" s="97"/>
      <c r="Z1087" s="97"/>
      <c r="AA1087" s="97"/>
      <c r="AB1087" s="97"/>
      <c r="AC1087" s="97"/>
      <c r="AD1087" s="97"/>
      <c r="AE1087" s="97"/>
      <c r="AF1087" s="97"/>
      <c r="AG1087" s="97"/>
      <c r="AH1087" s="97"/>
      <c r="AI1087" s="97"/>
      <c r="AJ1087" s="97"/>
      <c r="AK1087" s="97"/>
      <c r="AL1087" s="97"/>
      <c r="AM1087" s="97"/>
      <c r="AN1087" s="97"/>
      <c r="AO1087" s="97"/>
      <c r="AP1087" s="97"/>
      <c r="AQ1087" s="97"/>
      <c r="AR1087" s="97"/>
      <c r="AS1087" s="97"/>
      <c r="AT1087" s="97"/>
      <c r="AU1087" s="97"/>
      <c r="AV1087" s="97"/>
      <c r="AW1087" s="97"/>
      <c r="AX1087" s="97"/>
      <c r="AY1087" s="97"/>
      <c r="AZ1087" s="97"/>
      <c r="BA1087" s="97"/>
      <c r="BB1087" s="97"/>
      <c r="BC1087" s="97"/>
      <c r="BD1087" s="97"/>
      <c r="BE1087" s="97"/>
      <c r="BF1087" s="97"/>
      <c r="BG1087" s="97"/>
      <c r="BH1087" s="97"/>
      <c r="BI1087" s="97"/>
      <c r="BJ1087" s="97"/>
      <c r="BK1087" s="97"/>
      <c r="BL1087" s="97"/>
      <c r="BM1087" s="97"/>
      <c r="BN1087" s="97"/>
      <c r="BO1087" s="97"/>
      <c r="BP1087" s="97"/>
      <c r="BQ1087" s="97"/>
      <c r="BR1087" s="97"/>
      <c r="BS1087" s="97"/>
      <c r="BT1087" s="97"/>
      <c r="BU1087" s="97"/>
      <c r="BV1087" s="97"/>
      <c r="BW1087" s="97"/>
      <c r="BX1087" s="97"/>
      <c r="BY1087" s="97"/>
      <c r="BZ1087" s="97"/>
      <c r="CA1087" s="97"/>
      <c r="CB1087" s="97"/>
      <c r="CC1087" s="97"/>
      <c r="CD1087" s="97"/>
      <c r="CE1087" s="97"/>
      <c r="CF1087" s="97"/>
      <c r="CG1087" s="97"/>
      <c r="CH1087" s="97"/>
      <c r="CI1087" s="97"/>
      <c r="CJ1087" s="97"/>
      <c r="CK1087" s="97"/>
      <c r="CL1087" s="97"/>
      <c r="CM1087" s="97"/>
      <c r="CN1087" s="97"/>
      <c r="CO1087" s="97"/>
      <c r="CP1087" s="97"/>
      <c r="CQ1087" s="97"/>
      <c r="CR1087" s="97"/>
      <c r="CS1087" s="97"/>
      <c r="CT1087" s="97"/>
      <c r="CU1087" s="97"/>
      <c r="CV1087" s="97"/>
      <c r="CW1087" s="97"/>
      <c r="CX1087" s="97"/>
      <c r="CY1087" s="97"/>
      <c r="CZ1087" s="97"/>
      <c r="DA1087" s="97"/>
      <c r="DB1087" s="97"/>
      <c r="DC1087" s="97"/>
      <c r="DD1087" s="97"/>
      <c r="DE1087" s="97"/>
      <c r="DF1087" s="97"/>
      <c r="DG1087" s="97"/>
      <c r="DH1087" s="97"/>
      <c r="DI1087" s="97"/>
      <c r="DJ1087" s="97"/>
      <c r="DK1087" s="97"/>
    </row>
    <row r="1088" spans="1:115" s="98" customFormat="1" ht="25.5">
      <c r="A1088" s="2"/>
      <c r="B1088" s="2">
        <v>4</v>
      </c>
      <c r="C1088" s="410" t="s">
        <v>1908</v>
      </c>
      <c r="D1088" s="413" t="s">
        <v>1909</v>
      </c>
      <c r="E1088" s="410" t="s">
        <v>1910</v>
      </c>
      <c r="F1088" s="410" t="s">
        <v>1911</v>
      </c>
      <c r="G1088" s="410" t="s">
        <v>1896</v>
      </c>
      <c r="H1088" s="418">
        <v>3500</v>
      </c>
      <c r="I1088" s="409"/>
      <c r="J1088" s="410"/>
      <c r="K1088" s="420">
        <v>43138</v>
      </c>
      <c r="L1088" s="413" t="s">
        <v>1912</v>
      </c>
      <c r="M1088" s="2"/>
      <c r="N1088" s="97"/>
      <c r="O1088" s="97"/>
      <c r="P1088" s="97"/>
      <c r="Q1088" s="97"/>
      <c r="R1088" s="97"/>
      <c r="S1088" s="97"/>
      <c r="T1088" s="97"/>
      <c r="U1088" s="97"/>
      <c r="V1088" s="97"/>
      <c r="W1088" s="97"/>
      <c r="X1088" s="97"/>
      <c r="Y1088" s="97"/>
      <c r="Z1088" s="97"/>
      <c r="AA1088" s="97"/>
      <c r="AB1088" s="97"/>
      <c r="AC1088" s="97"/>
      <c r="AD1088" s="97"/>
      <c r="AE1088" s="97"/>
      <c r="AF1088" s="97"/>
      <c r="AG1088" s="97"/>
      <c r="AH1088" s="97"/>
      <c r="AI1088" s="97"/>
      <c r="AJ1088" s="97"/>
      <c r="AK1088" s="97"/>
      <c r="AL1088" s="97"/>
      <c r="AM1088" s="97"/>
      <c r="AN1088" s="97"/>
      <c r="AO1088" s="97"/>
      <c r="AP1088" s="97"/>
      <c r="AQ1088" s="97"/>
      <c r="AR1088" s="97"/>
      <c r="AS1088" s="97"/>
      <c r="AT1088" s="97"/>
      <c r="AU1088" s="97"/>
      <c r="AV1088" s="97"/>
      <c r="AW1088" s="97"/>
      <c r="AX1088" s="97"/>
      <c r="AY1088" s="97"/>
      <c r="AZ1088" s="97"/>
      <c r="BA1088" s="97"/>
      <c r="BB1088" s="97"/>
      <c r="BC1088" s="97"/>
      <c r="BD1088" s="97"/>
      <c r="BE1088" s="97"/>
      <c r="BF1088" s="97"/>
      <c r="BG1088" s="97"/>
      <c r="BH1088" s="97"/>
      <c r="BI1088" s="97"/>
      <c r="BJ1088" s="97"/>
      <c r="BK1088" s="97"/>
      <c r="BL1088" s="97"/>
      <c r="BM1088" s="97"/>
      <c r="BN1088" s="97"/>
      <c r="BO1088" s="97"/>
      <c r="BP1088" s="97"/>
      <c r="BQ1088" s="97"/>
      <c r="BR1088" s="97"/>
      <c r="BS1088" s="97"/>
      <c r="BT1088" s="97"/>
      <c r="BU1088" s="97"/>
      <c r="BV1088" s="97"/>
      <c r="BW1088" s="97"/>
      <c r="BX1088" s="97"/>
      <c r="BY1088" s="97"/>
      <c r="BZ1088" s="97"/>
      <c r="CA1088" s="97"/>
      <c r="CB1088" s="97"/>
      <c r="CC1088" s="97"/>
      <c r="CD1088" s="97"/>
      <c r="CE1088" s="97"/>
      <c r="CF1088" s="97"/>
      <c r="CG1088" s="97"/>
      <c r="CH1088" s="97"/>
      <c r="CI1088" s="97"/>
      <c r="CJ1088" s="97"/>
      <c r="CK1088" s="97"/>
      <c r="CL1088" s="97"/>
      <c r="CM1088" s="97"/>
      <c r="CN1088" s="97"/>
      <c r="CO1088" s="97"/>
      <c r="CP1088" s="97"/>
      <c r="CQ1088" s="97"/>
      <c r="CR1088" s="97"/>
      <c r="CS1088" s="97"/>
      <c r="CT1088" s="97"/>
      <c r="CU1088" s="97"/>
      <c r="CV1088" s="97"/>
      <c r="CW1088" s="97"/>
      <c r="CX1088" s="97"/>
      <c r="CY1088" s="97"/>
      <c r="CZ1088" s="97"/>
      <c r="DA1088" s="97"/>
      <c r="DB1088" s="97"/>
      <c r="DC1088" s="97"/>
      <c r="DD1088" s="97"/>
      <c r="DE1088" s="97"/>
      <c r="DF1088" s="97"/>
      <c r="DG1088" s="97"/>
      <c r="DH1088" s="97"/>
      <c r="DI1088" s="97"/>
      <c r="DJ1088" s="97"/>
      <c r="DK1088" s="97"/>
    </row>
    <row r="1089" spans="1:115" s="98" customFormat="1" ht="25.5">
      <c r="A1089" s="2"/>
      <c r="B1089" s="2">
        <v>5</v>
      </c>
      <c r="C1089" s="410" t="s">
        <v>202</v>
      </c>
      <c r="D1089" s="413" t="s">
        <v>1907</v>
      </c>
      <c r="E1089" s="410" t="s">
        <v>1913</v>
      </c>
      <c r="F1089" s="410" t="s">
        <v>1914</v>
      </c>
      <c r="G1089" s="410" t="s">
        <v>1896</v>
      </c>
      <c r="H1089" s="418">
        <v>34408</v>
      </c>
      <c r="I1089" s="409"/>
      <c r="J1089" s="410"/>
      <c r="K1089" s="420">
        <v>43187</v>
      </c>
      <c r="L1089" s="413" t="s">
        <v>1915</v>
      </c>
      <c r="M1089" s="2"/>
      <c r="N1089" s="97"/>
      <c r="O1089" s="97"/>
      <c r="P1089" s="97"/>
      <c r="Q1089" s="97"/>
      <c r="R1089" s="97"/>
      <c r="S1089" s="97"/>
      <c r="T1089" s="97"/>
      <c r="U1089" s="97"/>
      <c r="V1089" s="97"/>
      <c r="W1089" s="97"/>
      <c r="X1089" s="97"/>
      <c r="Y1089" s="97"/>
      <c r="Z1089" s="97"/>
      <c r="AA1089" s="97"/>
      <c r="AB1089" s="97"/>
      <c r="AC1089" s="97"/>
      <c r="AD1089" s="97"/>
      <c r="AE1089" s="97"/>
      <c r="AF1089" s="97"/>
      <c r="AG1089" s="97"/>
      <c r="AH1089" s="97"/>
      <c r="AI1089" s="97"/>
      <c r="AJ1089" s="97"/>
      <c r="AK1089" s="97"/>
      <c r="AL1089" s="97"/>
      <c r="AM1089" s="97"/>
      <c r="AN1089" s="97"/>
      <c r="AO1089" s="97"/>
      <c r="AP1089" s="97"/>
      <c r="AQ1089" s="97"/>
      <c r="AR1089" s="97"/>
      <c r="AS1089" s="97"/>
      <c r="AT1089" s="97"/>
      <c r="AU1089" s="97"/>
      <c r="AV1089" s="97"/>
      <c r="AW1089" s="97"/>
      <c r="AX1089" s="97"/>
      <c r="AY1089" s="97"/>
      <c r="AZ1089" s="97"/>
      <c r="BA1089" s="97"/>
      <c r="BB1089" s="97"/>
      <c r="BC1089" s="97"/>
      <c r="BD1089" s="97"/>
      <c r="BE1089" s="97"/>
      <c r="BF1089" s="97"/>
      <c r="BG1089" s="97"/>
      <c r="BH1089" s="97"/>
      <c r="BI1089" s="97"/>
      <c r="BJ1089" s="97"/>
      <c r="BK1089" s="97"/>
      <c r="BL1089" s="97"/>
      <c r="BM1089" s="97"/>
      <c r="BN1089" s="97"/>
      <c r="BO1089" s="97"/>
      <c r="BP1089" s="97"/>
      <c r="BQ1089" s="97"/>
      <c r="BR1089" s="97"/>
      <c r="BS1089" s="97"/>
      <c r="BT1089" s="97"/>
      <c r="BU1089" s="97"/>
      <c r="BV1089" s="97"/>
      <c r="BW1089" s="97"/>
      <c r="BX1089" s="97"/>
      <c r="BY1089" s="97"/>
      <c r="BZ1089" s="97"/>
      <c r="CA1089" s="97"/>
      <c r="CB1089" s="97"/>
      <c r="CC1089" s="97"/>
      <c r="CD1089" s="97"/>
      <c r="CE1089" s="97"/>
      <c r="CF1089" s="97"/>
      <c r="CG1089" s="97"/>
      <c r="CH1089" s="97"/>
      <c r="CI1089" s="97"/>
      <c r="CJ1089" s="97"/>
      <c r="CK1089" s="97"/>
      <c r="CL1089" s="97"/>
      <c r="CM1089" s="97"/>
      <c r="CN1089" s="97"/>
      <c r="CO1089" s="97"/>
      <c r="CP1089" s="97"/>
      <c r="CQ1089" s="97"/>
      <c r="CR1089" s="97"/>
      <c r="CS1089" s="97"/>
      <c r="CT1089" s="97"/>
      <c r="CU1089" s="97"/>
      <c r="CV1089" s="97"/>
      <c r="CW1089" s="97"/>
      <c r="CX1089" s="97"/>
      <c r="CY1089" s="97"/>
      <c r="CZ1089" s="97"/>
      <c r="DA1089" s="97"/>
      <c r="DB1089" s="97"/>
      <c r="DC1089" s="97"/>
      <c r="DD1089" s="97"/>
      <c r="DE1089" s="97"/>
      <c r="DF1089" s="97"/>
      <c r="DG1089" s="97"/>
      <c r="DH1089" s="97"/>
      <c r="DI1089" s="97"/>
      <c r="DJ1089" s="97"/>
      <c r="DK1089" s="97"/>
    </row>
    <row r="1090" spans="1:115" s="98" customFormat="1" ht="25.5">
      <c r="A1090" s="2"/>
      <c r="B1090" s="2">
        <v>6</v>
      </c>
      <c r="C1090" s="410" t="s">
        <v>1916</v>
      </c>
      <c r="D1090" s="413" t="s">
        <v>1898</v>
      </c>
      <c r="E1090" s="410" t="s">
        <v>1917</v>
      </c>
      <c r="F1090" s="410" t="s">
        <v>1918</v>
      </c>
      <c r="G1090" s="410" t="s">
        <v>1896</v>
      </c>
      <c r="H1090" s="418">
        <v>1456</v>
      </c>
      <c r="I1090" s="409"/>
      <c r="J1090" s="410"/>
      <c r="K1090" s="420">
        <v>43189</v>
      </c>
      <c r="L1090" s="413" t="s">
        <v>1919</v>
      </c>
      <c r="M1090" s="2"/>
      <c r="N1090" s="97"/>
      <c r="O1090" s="97"/>
      <c r="P1090" s="97"/>
      <c r="Q1090" s="97"/>
      <c r="R1090" s="97"/>
      <c r="S1090" s="97"/>
      <c r="T1090" s="97"/>
      <c r="U1090" s="97"/>
      <c r="V1090" s="97"/>
      <c r="W1090" s="97"/>
      <c r="X1090" s="97"/>
      <c r="Y1090" s="97"/>
      <c r="Z1090" s="97"/>
      <c r="AA1090" s="97"/>
      <c r="AB1090" s="97"/>
      <c r="AC1090" s="97"/>
      <c r="AD1090" s="97"/>
      <c r="AE1090" s="97"/>
      <c r="AF1090" s="97"/>
      <c r="AG1090" s="97"/>
      <c r="AH1090" s="97"/>
      <c r="AI1090" s="97"/>
      <c r="AJ1090" s="97"/>
      <c r="AK1090" s="97"/>
      <c r="AL1090" s="97"/>
      <c r="AM1090" s="97"/>
      <c r="AN1090" s="97"/>
      <c r="AO1090" s="97"/>
      <c r="AP1090" s="97"/>
      <c r="AQ1090" s="97"/>
      <c r="AR1090" s="97"/>
      <c r="AS1090" s="97"/>
      <c r="AT1090" s="97"/>
      <c r="AU1090" s="97"/>
      <c r="AV1090" s="97"/>
      <c r="AW1090" s="97"/>
      <c r="AX1090" s="97"/>
      <c r="AY1090" s="97"/>
      <c r="AZ1090" s="97"/>
      <c r="BA1090" s="97"/>
      <c r="BB1090" s="97"/>
      <c r="BC1090" s="97"/>
      <c r="BD1090" s="97"/>
      <c r="BE1090" s="97"/>
      <c r="BF1090" s="97"/>
      <c r="BG1090" s="97"/>
      <c r="BH1090" s="97"/>
      <c r="BI1090" s="97"/>
      <c r="BJ1090" s="97"/>
      <c r="BK1090" s="97"/>
      <c r="BL1090" s="97"/>
      <c r="BM1090" s="97"/>
      <c r="BN1090" s="97"/>
      <c r="BO1090" s="97"/>
      <c r="BP1090" s="97"/>
      <c r="BQ1090" s="97"/>
      <c r="BR1090" s="97"/>
      <c r="BS1090" s="97"/>
      <c r="BT1090" s="97"/>
      <c r="BU1090" s="97"/>
      <c r="BV1090" s="97"/>
      <c r="BW1090" s="97"/>
      <c r="BX1090" s="97"/>
      <c r="BY1090" s="97"/>
      <c r="BZ1090" s="97"/>
      <c r="CA1090" s="97"/>
      <c r="CB1090" s="97"/>
      <c r="CC1090" s="97"/>
      <c r="CD1090" s="97"/>
      <c r="CE1090" s="97"/>
      <c r="CF1090" s="97"/>
      <c r="CG1090" s="97"/>
      <c r="CH1090" s="97"/>
      <c r="CI1090" s="97"/>
      <c r="CJ1090" s="97"/>
      <c r="CK1090" s="97"/>
      <c r="CL1090" s="97"/>
      <c r="CM1090" s="97"/>
      <c r="CN1090" s="97"/>
      <c r="CO1090" s="97"/>
      <c r="CP1090" s="97"/>
      <c r="CQ1090" s="97"/>
      <c r="CR1090" s="97"/>
      <c r="CS1090" s="97"/>
      <c r="CT1090" s="97"/>
      <c r="CU1090" s="97"/>
      <c r="CV1090" s="97"/>
      <c r="CW1090" s="97"/>
      <c r="CX1090" s="97"/>
      <c r="CY1090" s="97"/>
      <c r="CZ1090" s="97"/>
      <c r="DA1090" s="97"/>
      <c r="DB1090" s="97"/>
      <c r="DC1090" s="97"/>
      <c r="DD1090" s="97"/>
      <c r="DE1090" s="97"/>
      <c r="DF1090" s="97"/>
      <c r="DG1090" s="97"/>
      <c r="DH1090" s="97"/>
      <c r="DI1090" s="97"/>
      <c r="DJ1090" s="97"/>
      <c r="DK1090" s="97"/>
    </row>
    <row r="1091" spans="1:115" s="98" customFormat="1" ht="25.5">
      <c r="A1091" s="2"/>
      <c r="B1091" s="2">
        <v>7</v>
      </c>
      <c r="C1091" s="410" t="s">
        <v>1920</v>
      </c>
      <c r="D1091" s="413" t="s">
        <v>1921</v>
      </c>
      <c r="E1091" s="410" t="s">
        <v>1922</v>
      </c>
      <c r="F1091" s="410" t="s">
        <v>1923</v>
      </c>
      <c r="G1091" s="410" t="s">
        <v>1924</v>
      </c>
      <c r="H1091" s="418">
        <v>8825</v>
      </c>
      <c r="I1091" s="409"/>
      <c r="J1091" s="410"/>
      <c r="K1091" s="420">
        <v>43136</v>
      </c>
      <c r="L1091" s="413" t="s">
        <v>1925</v>
      </c>
      <c r="M1091" s="2"/>
      <c r="N1091" s="97"/>
      <c r="O1091" s="97"/>
      <c r="P1091" s="97"/>
      <c r="Q1091" s="97"/>
      <c r="R1091" s="97"/>
      <c r="S1091" s="97"/>
      <c r="T1091" s="97"/>
      <c r="U1091" s="97"/>
      <c r="V1091" s="97"/>
      <c r="W1091" s="97"/>
      <c r="X1091" s="97"/>
      <c r="Y1091" s="97"/>
      <c r="Z1091" s="97"/>
      <c r="AA1091" s="97"/>
      <c r="AB1091" s="97"/>
      <c r="AC1091" s="97"/>
      <c r="AD1091" s="97"/>
      <c r="AE1091" s="97"/>
      <c r="AF1091" s="97"/>
      <c r="AG1091" s="97"/>
      <c r="AH1091" s="97"/>
      <c r="AI1091" s="97"/>
      <c r="AJ1091" s="97"/>
      <c r="AK1091" s="97"/>
      <c r="AL1091" s="97"/>
      <c r="AM1091" s="97"/>
      <c r="AN1091" s="97"/>
      <c r="AO1091" s="97"/>
      <c r="AP1091" s="97"/>
      <c r="AQ1091" s="97"/>
      <c r="AR1091" s="97"/>
      <c r="AS1091" s="97"/>
      <c r="AT1091" s="97"/>
      <c r="AU1091" s="97"/>
      <c r="AV1091" s="97"/>
      <c r="AW1091" s="97"/>
      <c r="AX1091" s="97"/>
      <c r="AY1091" s="97"/>
      <c r="AZ1091" s="97"/>
      <c r="BA1091" s="97"/>
      <c r="BB1091" s="97"/>
      <c r="BC1091" s="97"/>
      <c r="BD1091" s="97"/>
      <c r="BE1091" s="97"/>
      <c r="BF1091" s="97"/>
      <c r="BG1091" s="97"/>
      <c r="BH1091" s="97"/>
      <c r="BI1091" s="97"/>
      <c r="BJ1091" s="97"/>
      <c r="BK1091" s="97"/>
      <c r="BL1091" s="97"/>
      <c r="BM1091" s="97"/>
      <c r="BN1091" s="97"/>
      <c r="BO1091" s="97"/>
      <c r="BP1091" s="97"/>
      <c r="BQ1091" s="97"/>
      <c r="BR1091" s="97"/>
      <c r="BS1091" s="97"/>
      <c r="BT1091" s="97"/>
      <c r="BU1091" s="97"/>
      <c r="BV1091" s="97"/>
      <c r="BW1091" s="97"/>
      <c r="BX1091" s="97"/>
      <c r="BY1091" s="97"/>
      <c r="BZ1091" s="97"/>
      <c r="CA1091" s="97"/>
      <c r="CB1091" s="97"/>
      <c r="CC1091" s="97"/>
      <c r="CD1091" s="97"/>
      <c r="CE1091" s="97"/>
      <c r="CF1091" s="97"/>
      <c r="CG1091" s="97"/>
      <c r="CH1091" s="97"/>
      <c r="CI1091" s="97"/>
      <c r="CJ1091" s="97"/>
      <c r="CK1091" s="97"/>
      <c r="CL1091" s="97"/>
      <c r="CM1091" s="97"/>
      <c r="CN1091" s="97"/>
      <c r="CO1091" s="97"/>
      <c r="CP1091" s="97"/>
      <c r="CQ1091" s="97"/>
      <c r="CR1091" s="97"/>
      <c r="CS1091" s="97"/>
      <c r="CT1091" s="97"/>
      <c r="CU1091" s="97"/>
      <c r="CV1091" s="97"/>
      <c r="CW1091" s="97"/>
      <c r="CX1091" s="97"/>
      <c r="CY1091" s="97"/>
      <c r="CZ1091" s="97"/>
      <c r="DA1091" s="97"/>
      <c r="DB1091" s="97"/>
      <c r="DC1091" s="97"/>
      <c r="DD1091" s="97"/>
      <c r="DE1091" s="97"/>
      <c r="DF1091" s="97"/>
      <c r="DG1091" s="97"/>
      <c r="DH1091" s="97"/>
      <c r="DI1091" s="97"/>
      <c r="DJ1091" s="97"/>
      <c r="DK1091" s="97"/>
    </row>
    <row r="1092" spans="1:115" s="98" customFormat="1" ht="25.5">
      <c r="A1092" s="2"/>
      <c r="B1092" s="2">
        <v>8</v>
      </c>
      <c r="C1092" s="410" t="s">
        <v>1926</v>
      </c>
      <c r="D1092" s="413" t="s">
        <v>1927</v>
      </c>
      <c r="E1092" s="410" t="s">
        <v>1928</v>
      </c>
      <c r="F1092" s="410" t="s">
        <v>1929</v>
      </c>
      <c r="G1092" s="410" t="s">
        <v>1924</v>
      </c>
      <c r="H1092" s="418">
        <v>9800</v>
      </c>
      <c r="I1092" s="409"/>
      <c r="J1092" s="410"/>
      <c r="K1092" s="420">
        <v>43179</v>
      </c>
      <c r="L1092" s="413" t="s">
        <v>1930</v>
      </c>
      <c r="M1092" s="2"/>
      <c r="N1092" s="97"/>
      <c r="O1092" s="97"/>
      <c r="P1092" s="97"/>
      <c r="Q1092" s="97"/>
      <c r="R1092" s="97"/>
      <c r="S1092" s="97"/>
      <c r="T1092" s="97"/>
      <c r="U1092" s="97"/>
      <c r="V1092" s="97"/>
      <c r="W1092" s="97"/>
      <c r="X1092" s="97"/>
      <c r="Y1092" s="97"/>
      <c r="Z1092" s="97"/>
      <c r="AA1092" s="97"/>
      <c r="AB1092" s="97"/>
      <c r="AC1092" s="97"/>
      <c r="AD1092" s="97"/>
      <c r="AE1092" s="97"/>
      <c r="AF1092" s="97"/>
      <c r="AG1092" s="97"/>
      <c r="AH1092" s="97"/>
      <c r="AI1092" s="97"/>
      <c r="AJ1092" s="97"/>
      <c r="AK1092" s="97"/>
      <c r="AL1092" s="97"/>
      <c r="AM1092" s="97"/>
      <c r="AN1092" s="97"/>
      <c r="AO1092" s="97"/>
      <c r="AP1092" s="97"/>
      <c r="AQ1092" s="97"/>
      <c r="AR1092" s="97"/>
      <c r="AS1092" s="97"/>
      <c r="AT1092" s="97"/>
      <c r="AU1092" s="97"/>
      <c r="AV1092" s="97"/>
      <c r="AW1092" s="97"/>
      <c r="AX1092" s="97"/>
      <c r="AY1092" s="97"/>
      <c r="AZ1092" s="97"/>
      <c r="BA1092" s="97"/>
      <c r="BB1092" s="97"/>
      <c r="BC1092" s="97"/>
      <c r="BD1092" s="97"/>
      <c r="BE1092" s="97"/>
      <c r="BF1092" s="97"/>
      <c r="BG1092" s="97"/>
      <c r="BH1092" s="97"/>
      <c r="BI1092" s="97"/>
      <c r="BJ1092" s="97"/>
      <c r="BK1092" s="97"/>
      <c r="BL1092" s="97"/>
      <c r="BM1092" s="97"/>
      <c r="BN1092" s="97"/>
      <c r="BO1092" s="97"/>
      <c r="BP1092" s="97"/>
      <c r="BQ1092" s="97"/>
      <c r="BR1092" s="97"/>
      <c r="BS1092" s="97"/>
      <c r="BT1092" s="97"/>
      <c r="BU1092" s="97"/>
      <c r="BV1092" s="97"/>
      <c r="BW1092" s="97"/>
      <c r="BX1092" s="97"/>
      <c r="BY1092" s="97"/>
      <c r="BZ1092" s="97"/>
      <c r="CA1092" s="97"/>
      <c r="CB1092" s="97"/>
      <c r="CC1092" s="97"/>
      <c r="CD1092" s="97"/>
      <c r="CE1092" s="97"/>
      <c r="CF1092" s="97"/>
      <c r="CG1092" s="97"/>
      <c r="CH1092" s="97"/>
      <c r="CI1092" s="97"/>
      <c r="CJ1092" s="97"/>
      <c r="CK1092" s="97"/>
      <c r="CL1092" s="97"/>
      <c r="CM1092" s="97"/>
      <c r="CN1092" s="97"/>
      <c r="CO1092" s="97"/>
      <c r="CP1092" s="97"/>
      <c r="CQ1092" s="97"/>
      <c r="CR1092" s="97"/>
      <c r="CS1092" s="97"/>
      <c r="CT1092" s="97"/>
      <c r="CU1092" s="97"/>
      <c r="CV1092" s="97"/>
      <c r="CW1092" s="97"/>
      <c r="CX1092" s="97"/>
      <c r="CY1092" s="97"/>
      <c r="CZ1092" s="97"/>
      <c r="DA1092" s="97"/>
      <c r="DB1092" s="97"/>
      <c r="DC1092" s="97"/>
      <c r="DD1092" s="97"/>
      <c r="DE1092" s="97"/>
      <c r="DF1092" s="97"/>
      <c r="DG1092" s="97"/>
      <c r="DH1092" s="97"/>
      <c r="DI1092" s="97"/>
      <c r="DJ1092" s="97"/>
      <c r="DK1092" s="97"/>
    </row>
    <row r="1093" spans="1:115" s="98" customFormat="1" ht="38.25">
      <c r="A1093" s="2"/>
      <c r="B1093" s="2">
        <v>9</v>
      </c>
      <c r="C1093" s="410" t="s">
        <v>4638</v>
      </c>
      <c r="D1093" s="413" t="s">
        <v>4639</v>
      </c>
      <c r="E1093" s="410" t="s">
        <v>4640</v>
      </c>
      <c r="F1093" s="410" t="s">
        <v>4641</v>
      </c>
      <c r="G1093" s="410" t="s">
        <v>4642</v>
      </c>
      <c r="H1093" s="418">
        <v>100000</v>
      </c>
      <c r="I1093" s="409"/>
      <c r="J1093" s="410"/>
      <c r="K1093" s="420">
        <v>43041</v>
      </c>
      <c r="L1093" s="413" t="s">
        <v>4643</v>
      </c>
      <c r="M1093" s="2"/>
      <c r="N1093" s="97"/>
      <c r="O1093" s="97"/>
      <c r="P1093" s="97"/>
      <c r="Q1093" s="97"/>
      <c r="R1093" s="97"/>
      <c r="S1093" s="97"/>
      <c r="T1093" s="97"/>
      <c r="U1093" s="97"/>
      <c r="V1093" s="97"/>
      <c r="W1093" s="97"/>
      <c r="X1093" s="97"/>
      <c r="Y1093" s="97"/>
      <c r="Z1093" s="97"/>
      <c r="AA1093" s="97"/>
      <c r="AB1093" s="97"/>
      <c r="AC1093" s="97"/>
      <c r="AD1093" s="97"/>
      <c r="AE1093" s="97"/>
      <c r="AF1093" s="97"/>
      <c r="AG1093" s="97"/>
      <c r="AH1093" s="97"/>
      <c r="AI1093" s="97"/>
      <c r="AJ1093" s="97"/>
      <c r="AK1093" s="97"/>
      <c r="AL1093" s="97"/>
      <c r="AM1093" s="97"/>
      <c r="AN1093" s="97"/>
      <c r="AO1093" s="97"/>
      <c r="AP1093" s="97"/>
      <c r="AQ1093" s="97"/>
      <c r="AR1093" s="97"/>
      <c r="AS1093" s="97"/>
      <c r="AT1093" s="97"/>
      <c r="AU1093" s="97"/>
      <c r="AV1093" s="97"/>
      <c r="AW1093" s="97"/>
      <c r="AX1093" s="97"/>
      <c r="AY1093" s="97"/>
      <c r="AZ1093" s="97"/>
      <c r="BA1093" s="97"/>
      <c r="BB1093" s="97"/>
      <c r="BC1093" s="97"/>
      <c r="BD1093" s="97"/>
      <c r="BE1093" s="97"/>
      <c r="BF1093" s="97"/>
      <c r="BG1093" s="97"/>
      <c r="BH1093" s="97"/>
      <c r="BI1093" s="97"/>
      <c r="BJ1093" s="97"/>
      <c r="BK1093" s="97"/>
      <c r="BL1093" s="97"/>
      <c r="BM1093" s="97"/>
      <c r="BN1093" s="97"/>
      <c r="BO1093" s="97"/>
      <c r="BP1093" s="97"/>
      <c r="BQ1093" s="97"/>
      <c r="BR1093" s="97"/>
      <c r="BS1093" s="97"/>
      <c r="BT1093" s="97"/>
      <c r="BU1093" s="97"/>
      <c r="BV1093" s="97"/>
      <c r="BW1093" s="97"/>
      <c r="BX1093" s="97"/>
      <c r="BY1093" s="97"/>
      <c r="BZ1093" s="97"/>
      <c r="CA1093" s="97"/>
      <c r="CB1093" s="97"/>
      <c r="CC1093" s="97"/>
      <c r="CD1093" s="97"/>
      <c r="CE1093" s="97"/>
      <c r="CF1093" s="97"/>
      <c r="CG1093" s="97"/>
      <c r="CH1093" s="97"/>
      <c r="CI1093" s="97"/>
      <c r="CJ1093" s="97"/>
      <c r="CK1093" s="97"/>
      <c r="CL1093" s="97"/>
      <c r="CM1093" s="97"/>
      <c r="CN1093" s="97"/>
      <c r="CO1093" s="97"/>
      <c r="CP1093" s="97"/>
      <c r="CQ1093" s="97"/>
      <c r="CR1093" s="97"/>
      <c r="CS1093" s="97"/>
      <c r="CT1093" s="97"/>
      <c r="CU1093" s="97"/>
      <c r="CV1093" s="97"/>
      <c r="CW1093" s="97"/>
      <c r="CX1093" s="97"/>
      <c r="CY1093" s="97"/>
      <c r="CZ1093" s="97"/>
      <c r="DA1093" s="97"/>
      <c r="DB1093" s="97"/>
      <c r="DC1093" s="97"/>
      <c r="DD1093" s="97"/>
      <c r="DE1093" s="97"/>
      <c r="DF1093" s="97"/>
      <c r="DG1093" s="97"/>
      <c r="DH1093" s="97"/>
      <c r="DI1093" s="97"/>
      <c r="DJ1093" s="97"/>
      <c r="DK1093" s="97"/>
    </row>
    <row r="1094" spans="1:115" s="98" customFormat="1" ht="38.25">
      <c r="A1094" s="2"/>
      <c r="B1094" s="2">
        <v>10</v>
      </c>
      <c r="C1094" s="410" t="s">
        <v>4638</v>
      </c>
      <c r="D1094" s="413" t="s">
        <v>4639</v>
      </c>
      <c r="E1094" s="410" t="s">
        <v>4640</v>
      </c>
      <c r="F1094" s="410" t="s">
        <v>4644</v>
      </c>
      <c r="G1094" s="410" t="s">
        <v>4645</v>
      </c>
      <c r="H1094" s="418">
        <v>158000</v>
      </c>
      <c r="I1094" s="409"/>
      <c r="J1094" s="410"/>
      <c r="K1094" s="420">
        <v>43041</v>
      </c>
      <c r="L1094" s="413" t="s">
        <v>4646</v>
      </c>
      <c r="M1094" s="2"/>
      <c r="N1094" s="97"/>
      <c r="O1094" s="97"/>
      <c r="P1094" s="97"/>
      <c r="Q1094" s="97"/>
      <c r="R1094" s="97"/>
      <c r="S1094" s="97"/>
      <c r="T1094" s="97"/>
      <c r="U1094" s="97"/>
      <c r="V1094" s="97"/>
      <c r="W1094" s="97"/>
      <c r="X1094" s="97"/>
      <c r="Y1094" s="97"/>
      <c r="Z1094" s="97"/>
      <c r="AA1094" s="97"/>
      <c r="AB1094" s="97"/>
      <c r="AC1094" s="97"/>
      <c r="AD1094" s="97"/>
      <c r="AE1094" s="97"/>
      <c r="AF1094" s="97"/>
      <c r="AG1094" s="97"/>
      <c r="AH1094" s="97"/>
      <c r="AI1094" s="97"/>
      <c r="AJ1094" s="97"/>
      <c r="AK1094" s="97"/>
      <c r="AL1094" s="97"/>
      <c r="AM1094" s="97"/>
      <c r="AN1094" s="97"/>
      <c r="AO1094" s="97"/>
      <c r="AP1094" s="97"/>
      <c r="AQ1094" s="97"/>
      <c r="AR1094" s="97"/>
      <c r="AS1094" s="97"/>
      <c r="AT1094" s="97"/>
      <c r="AU1094" s="97"/>
      <c r="AV1094" s="97"/>
      <c r="AW1094" s="97"/>
      <c r="AX1094" s="97"/>
      <c r="AY1094" s="97"/>
      <c r="AZ1094" s="97"/>
      <c r="BA1094" s="97"/>
      <c r="BB1094" s="97"/>
      <c r="BC1094" s="97"/>
      <c r="BD1094" s="97"/>
      <c r="BE1094" s="97"/>
      <c r="BF1094" s="97"/>
      <c r="BG1094" s="97"/>
      <c r="BH1094" s="97"/>
      <c r="BI1094" s="97"/>
      <c r="BJ1094" s="97"/>
      <c r="BK1094" s="97"/>
      <c r="BL1094" s="97"/>
      <c r="BM1094" s="97"/>
      <c r="BN1094" s="97"/>
      <c r="BO1094" s="97"/>
      <c r="BP1094" s="97"/>
      <c r="BQ1094" s="97"/>
      <c r="BR1094" s="97"/>
      <c r="BS1094" s="97"/>
      <c r="BT1094" s="97"/>
      <c r="BU1094" s="97"/>
      <c r="BV1094" s="97"/>
      <c r="BW1094" s="97"/>
      <c r="BX1094" s="97"/>
      <c r="BY1094" s="97"/>
      <c r="BZ1094" s="97"/>
      <c r="CA1094" s="97"/>
      <c r="CB1094" s="97"/>
      <c r="CC1094" s="97"/>
      <c r="CD1094" s="97"/>
      <c r="CE1094" s="97"/>
      <c r="CF1094" s="97"/>
      <c r="CG1094" s="97"/>
      <c r="CH1094" s="97"/>
      <c r="CI1094" s="97"/>
      <c r="CJ1094" s="97"/>
      <c r="CK1094" s="97"/>
      <c r="CL1094" s="97"/>
      <c r="CM1094" s="97"/>
      <c r="CN1094" s="97"/>
      <c r="CO1094" s="97"/>
      <c r="CP1094" s="97"/>
      <c r="CQ1094" s="97"/>
      <c r="CR1094" s="97"/>
      <c r="CS1094" s="97"/>
      <c r="CT1094" s="97"/>
      <c r="CU1094" s="97"/>
      <c r="CV1094" s="97"/>
      <c r="CW1094" s="97"/>
      <c r="CX1094" s="97"/>
      <c r="CY1094" s="97"/>
      <c r="CZ1094" s="97"/>
      <c r="DA1094" s="97"/>
      <c r="DB1094" s="97"/>
      <c r="DC1094" s="97"/>
      <c r="DD1094" s="97"/>
      <c r="DE1094" s="97"/>
      <c r="DF1094" s="97"/>
      <c r="DG1094" s="97"/>
      <c r="DH1094" s="97"/>
      <c r="DI1094" s="97"/>
      <c r="DJ1094" s="97"/>
      <c r="DK1094" s="97"/>
    </row>
    <row r="1095" spans="1:115" s="98" customFormat="1" ht="25.5">
      <c r="A1095" s="2"/>
      <c r="B1095" s="2">
        <v>11</v>
      </c>
      <c r="C1095" s="410" t="s">
        <v>4647</v>
      </c>
      <c r="D1095" s="413" t="s">
        <v>4648</v>
      </c>
      <c r="E1095" s="410" t="s">
        <v>4649</v>
      </c>
      <c r="F1095" s="410" t="s">
        <v>4650</v>
      </c>
      <c r="G1095" s="410" t="s">
        <v>4651</v>
      </c>
      <c r="H1095" s="418">
        <v>4160</v>
      </c>
      <c r="I1095" s="409"/>
      <c r="J1095" s="410"/>
      <c r="K1095" s="420">
        <v>43138</v>
      </c>
      <c r="L1095" s="413" t="s">
        <v>4652</v>
      </c>
      <c r="M1095" s="2"/>
      <c r="N1095" s="97"/>
      <c r="O1095" s="97"/>
      <c r="P1095" s="97"/>
      <c r="Q1095" s="97"/>
      <c r="R1095" s="97"/>
      <c r="S1095" s="97"/>
      <c r="T1095" s="97"/>
      <c r="U1095" s="97"/>
      <c r="V1095" s="97"/>
      <c r="W1095" s="97"/>
      <c r="X1095" s="97"/>
      <c r="Y1095" s="97"/>
      <c r="Z1095" s="97"/>
      <c r="AA1095" s="97"/>
      <c r="AB1095" s="97"/>
      <c r="AC1095" s="97"/>
      <c r="AD1095" s="97"/>
      <c r="AE1095" s="97"/>
      <c r="AF1095" s="97"/>
      <c r="AG1095" s="97"/>
      <c r="AH1095" s="97"/>
      <c r="AI1095" s="97"/>
      <c r="AJ1095" s="97"/>
      <c r="AK1095" s="97"/>
      <c r="AL1095" s="97"/>
      <c r="AM1095" s="97"/>
      <c r="AN1095" s="97"/>
      <c r="AO1095" s="97"/>
      <c r="AP1095" s="97"/>
      <c r="AQ1095" s="97"/>
      <c r="AR1095" s="97"/>
      <c r="AS1095" s="97"/>
      <c r="AT1095" s="97"/>
      <c r="AU1095" s="97"/>
      <c r="AV1095" s="97"/>
      <c r="AW1095" s="97"/>
      <c r="AX1095" s="97"/>
      <c r="AY1095" s="97"/>
      <c r="AZ1095" s="97"/>
      <c r="BA1095" s="97"/>
      <c r="BB1095" s="97"/>
      <c r="BC1095" s="97"/>
      <c r="BD1095" s="97"/>
      <c r="BE1095" s="97"/>
      <c r="BF1095" s="97"/>
      <c r="BG1095" s="97"/>
      <c r="BH1095" s="97"/>
      <c r="BI1095" s="97"/>
      <c r="BJ1095" s="97"/>
      <c r="BK1095" s="97"/>
      <c r="BL1095" s="97"/>
      <c r="BM1095" s="97"/>
      <c r="BN1095" s="97"/>
      <c r="BO1095" s="97"/>
      <c r="BP1095" s="97"/>
      <c r="BQ1095" s="97"/>
      <c r="BR1095" s="97"/>
      <c r="BS1095" s="97"/>
      <c r="BT1095" s="97"/>
      <c r="BU1095" s="97"/>
      <c r="BV1095" s="97"/>
      <c r="BW1095" s="97"/>
      <c r="BX1095" s="97"/>
      <c r="BY1095" s="97"/>
      <c r="BZ1095" s="97"/>
      <c r="CA1095" s="97"/>
      <c r="CB1095" s="97"/>
      <c r="CC1095" s="97"/>
      <c r="CD1095" s="97"/>
      <c r="CE1095" s="97"/>
      <c r="CF1095" s="97"/>
      <c r="CG1095" s="97"/>
      <c r="CH1095" s="97"/>
      <c r="CI1095" s="97"/>
      <c r="CJ1095" s="97"/>
      <c r="CK1095" s="97"/>
      <c r="CL1095" s="97"/>
      <c r="CM1095" s="97"/>
      <c r="CN1095" s="97"/>
      <c r="CO1095" s="97"/>
      <c r="CP1095" s="97"/>
      <c r="CQ1095" s="97"/>
      <c r="CR1095" s="97"/>
      <c r="CS1095" s="97"/>
      <c r="CT1095" s="97"/>
      <c r="CU1095" s="97"/>
      <c r="CV1095" s="97"/>
      <c r="CW1095" s="97"/>
      <c r="CX1095" s="97"/>
      <c r="CY1095" s="97"/>
      <c r="CZ1095" s="97"/>
      <c r="DA1095" s="97"/>
      <c r="DB1095" s="97"/>
      <c r="DC1095" s="97"/>
      <c r="DD1095" s="97"/>
      <c r="DE1095" s="97"/>
      <c r="DF1095" s="97"/>
      <c r="DG1095" s="97"/>
      <c r="DH1095" s="97"/>
      <c r="DI1095" s="97"/>
      <c r="DJ1095" s="97"/>
      <c r="DK1095" s="97"/>
    </row>
    <row r="1096" spans="1:115" s="98" customFormat="1" ht="25.5">
      <c r="A1096" s="2"/>
      <c r="B1096" s="2">
        <v>12</v>
      </c>
      <c r="C1096" s="410" t="s">
        <v>4653</v>
      </c>
      <c r="D1096" s="413" t="s">
        <v>4654</v>
      </c>
      <c r="E1096" s="410" t="s">
        <v>4655</v>
      </c>
      <c r="F1096" s="410" t="s">
        <v>4656</v>
      </c>
      <c r="G1096" s="410" t="s">
        <v>4657</v>
      </c>
      <c r="H1096" s="418">
        <v>3000</v>
      </c>
      <c r="I1096" s="409"/>
      <c r="J1096" s="410"/>
      <c r="K1096" s="420" t="s">
        <v>8700</v>
      </c>
      <c r="L1096" s="413" t="s">
        <v>4658</v>
      </c>
      <c r="M1096" s="2"/>
      <c r="N1096" s="97"/>
      <c r="O1096" s="97"/>
      <c r="P1096" s="97"/>
      <c r="Q1096" s="97"/>
      <c r="R1096" s="97"/>
      <c r="S1096" s="97"/>
      <c r="T1096" s="97"/>
      <c r="U1096" s="97"/>
      <c r="V1096" s="97"/>
      <c r="W1096" s="97"/>
      <c r="X1096" s="97"/>
      <c r="Y1096" s="97"/>
      <c r="Z1096" s="97"/>
      <c r="AA1096" s="97"/>
      <c r="AB1096" s="97"/>
      <c r="AC1096" s="97"/>
      <c r="AD1096" s="97"/>
      <c r="AE1096" s="97"/>
      <c r="AF1096" s="97"/>
      <c r="AG1096" s="97"/>
      <c r="AH1096" s="97"/>
      <c r="AI1096" s="97"/>
      <c r="AJ1096" s="97"/>
      <c r="AK1096" s="97"/>
      <c r="AL1096" s="97"/>
      <c r="AM1096" s="97"/>
      <c r="AN1096" s="97"/>
      <c r="AO1096" s="97"/>
      <c r="AP1096" s="97"/>
      <c r="AQ1096" s="97"/>
      <c r="AR1096" s="97"/>
      <c r="AS1096" s="97"/>
      <c r="AT1096" s="97"/>
      <c r="AU1096" s="97"/>
      <c r="AV1096" s="97"/>
      <c r="AW1096" s="97"/>
      <c r="AX1096" s="97"/>
      <c r="AY1096" s="97"/>
      <c r="AZ1096" s="97"/>
      <c r="BA1096" s="97"/>
      <c r="BB1096" s="97"/>
      <c r="BC1096" s="97"/>
      <c r="BD1096" s="97"/>
      <c r="BE1096" s="97"/>
      <c r="BF1096" s="97"/>
      <c r="BG1096" s="97"/>
      <c r="BH1096" s="97"/>
      <c r="BI1096" s="97"/>
      <c r="BJ1096" s="97"/>
      <c r="BK1096" s="97"/>
      <c r="BL1096" s="97"/>
      <c r="BM1096" s="97"/>
      <c r="BN1096" s="97"/>
      <c r="BO1096" s="97"/>
      <c r="BP1096" s="97"/>
      <c r="BQ1096" s="97"/>
      <c r="BR1096" s="97"/>
      <c r="BS1096" s="97"/>
      <c r="BT1096" s="97"/>
      <c r="BU1096" s="97"/>
      <c r="BV1096" s="97"/>
      <c r="BW1096" s="97"/>
      <c r="BX1096" s="97"/>
      <c r="BY1096" s="97"/>
      <c r="BZ1096" s="97"/>
      <c r="CA1096" s="97"/>
      <c r="CB1096" s="97"/>
      <c r="CC1096" s="97"/>
      <c r="CD1096" s="97"/>
      <c r="CE1096" s="97"/>
      <c r="CF1096" s="97"/>
      <c r="CG1096" s="97"/>
      <c r="CH1096" s="97"/>
      <c r="CI1096" s="97"/>
      <c r="CJ1096" s="97"/>
      <c r="CK1096" s="97"/>
      <c r="CL1096" s="97"/>
      <c r="CM1096" s="97"/>
      <c r="CN1096" s="97"/>
      <c r="CO1096" s="97"/>
      <c r="CP1096" s="97"/>
      <c r="CQ1096" s="97"/>
      <c r="CR1096" s="97"/>
      <c r="CS1096" s="97"/>
      <c r="CT1096" s="97"/>
      <c r="CU1096" s="97"/>
      <c r="CV1096" s="97"/>
      <c r="CW1096" s="97"/>
      <c r="CX1096" s="97"/>
      <c r="CY1096" s="97"/>
      <c r="CZ1096" s="97"/>
      <c r="DA1096" s="97"/>
      <c r="DB1096" s="97"/>
      <c r="DC1096" s="97"/>
      <c r="DD1096" s="97"/>
      <c r="DE1096" s="97"/>
      <c r="DF1096" s="97"/>
      <c r="DG1096" s="97"/>
      <c r="DH1096" s="97"/>
      <c r="DI1096" s="97"/>
      <c r="DJ1096" s="97"/>
      <c r="DK1096" s="97"/>
    </row>
    <row r="1097" spans="1:115" s="98" customFormat="1" ht="25.5">
      <c r="A1097" s="2"/>
      <c r="B1097" s="2">
        <v>13</v>
      </c>
      <c r="C1097" s="410" t="s">
        <v>5542</v>
      </c>
      <c r="D1097" s="413" t="s">
        <v>5543</v>
      </c>
      <c r="E1097" s="410" t="s">
        <v>5544</v>
      </c>
      <c r="F1097" s="410" t="s">
        <v>5545</v>
      </c>
      <c r="G1097" s="410" t="s">
        <v>5546</v>
      </c>
      <c r="H1097" s="418">
        <v>3000</v>
      </c>
      <c r="I1097" s="409"/>
      <c r="J1097" s="410"/>
      <c r="K1097" s="420">
        <v>43039</v>
      </c>
      <c r="L1097" s="413" t="s">
        <v>5547</v>
      </c>
      <c r="M1097" s="2"/>
      <c r="N1097" s="97"/>
      <c r="O1097" s="97"/>
      <c r="P1097" s="97"/>
      <c r="Q1097" s="97"/>
      <c r="R1097" s="97"/>
      <c r="S1097" s="97"/>
      <c r="T1097" s="97"/>
      <c r="U1097" s="97"/>
      <c r="V1097" s="97"/>
      <c r="W1097" s="97"/>
      <c r="X1097" s="97"/>
      <c r="Y1097" s="97"/>
      <c r="Z1097" s="97"/>
      <c r="AA1097" s="97"/>
      <c r="AB1097" s="97"/>
      <c r="AC1097" s="97"/>
      <c r="AD1097" s="97"/>
      <c r="AE1097" s="97"/>
      <c r="AF1097" s="97"/>
      <c r="AG1097" s="97"/>
      <c r="AH1097" s="97"/>
      <c r="AI1097" s="97"/>
      <c r="AJ1097" s="97"/>
      <c r="AK1097" s="97"/>
      <c r="AL1097" s="97"/>
      <c r="AM1097" s="97"/>
      <c r="AN1097" s="97"/>
      <c r="AO1097" s="97"/>
      <c r="AP1097" s="97"/>
      <c r="AQ1097" s="97"/>
      <c r="AR1097" s="97"/>
      <c r="AS1097" s="97"/>
      <c r="AT1097" s="97"/>
      <c r="AU1097" s="97"/>
      <c r="AV1097" s="97"/>
      <c r="AW1097" s="97"/>
      <c r="AX1097" s="97"/>
      <c r="AY1097" s="97"/>
      <c r="AZ1097" s="97"/>
      <c r="BA1097" s="97"/>
      <c r="BB1097" s="97"/>
      <c r="BC1097" s="97"/>
      <c r="BD1097" s="97"/>
      <c r="BE1097" s="97"/>
      <c r="BF1097" s="97"/>
      <c r="BG1097" s="97"/>
      <c r="BH1097" s="97"/>
      <c r="BI1097" s="97"/>
      <c r="BJ1097" s="97"/>
      <c r="BK1097" s="97"/>
      <c r="BL1097" s="97"/>
      <c r="BM1097" s="97"/>
      <c r="BN1097" s="97"/>
      <c r="BO1097" s="97"/>
      <c r="BP1097" s="97"/>
      <c r="BQ1097" s="97"/>
      <c r="BR1097" s="97"/>
      <c r="BS1097" s="97"/>
      <c r="BT1097" s="97"/>
      <c r="BU1097" s="97"/>
      <c r="BV1097" s="97"/>
      <c r="BW1097" s="97"/>
      <c r="BX1097" s="97"/>
      <c r="BY1097" s="97"/>
      <c r="BZ1097" s="97"/>
      <c r="CA1097" s="97"/>
      <c r="CB1097" s="97"/>
      <c r="CC1097" s="97"/>
      <c r="CD1097" s="97"/>
      <c r="CE1097" s="97"/>
      <c r="CF1097" s="97"/>
      <c r="CG1097" s="97"/>
      <c r="CH1097" s="97"/>
      <c r="CI1097" s="97"/>
      <c r="CJ1097" s="97"/>
      <c r="CK1097" s="97"/>
      <c r="CL1097" s="97"/>
      <c r="CM1097" s="97"/>
      <c r="CN1097" s="97"/>
      <c r="CO1097" s="97"/>
      <c r="CP1097" s="97"/>
      <c r="CQ1097" s="97"/>
      <c r="CR1097" s="97"/>
      <c r="CS1097" s="97"/>
      <c r="CT1097" s="97"/>
      <c r="CU1097" s="97"/>
      <c r="CV1097" s="97"/>
      <c r="CW1097" s="97"/>
      <c r="CX1097" s="97"/>
      <c r="CY1097" s="97"/>
      <c r="CZ1097" s="97"/>
      <c r="DA1097" s="97"/>
      <c r="DB1097" s="97"/>
      <c r="DC1097" s="97"/>
      <c r="DD1097" s="97"/>
      <c r="DE1097" s="97"/>
      <c r="DF1097" s="97"/>
      <c r="DG1097" s="97"/>
      <c r="DH1097" s="97"/>
      <c r="DI1097" s="97"/>
      <c r="DJ1097" s="97"/>
      <c r="DK1097" s="97"/>
    </row>
    <row r="1098" spans="1:115" s="98" customFormat="1" ht="63.75">
      <c r="A1098" s="2"/>
      <c r="B1098" s="2">
        <v>14</v>
      </c>
      <c r="C1098" s="410" t="s">
        <v>5963</v>
      </c>
      <c r="D1098" s="413" t="s">
        <v>5964</v>
      </c>
      <c r="E1098" s="410" t="s">
        <v>5965</v>
      </c>
      <c r="F1098" s="410" t="s">
        <v>5966</v>
      </c>
      <c r="G1098" s="410" t="s">
        <v>5967</v>
      </c>
      <c r="H1098" s="418">
        <v>93000</v>
      </c>
      <c r="I1098" s="409"/>
      <c r="J1098" s="410"/>
      <c r="K1098" s="420">
        <v>43041</v>
      </c>
      <c r="L1098" s="413" t="s">
        <v>5968</v>
      </c>
      <c r="M1098" s="2"/>
      <c r="N1098" s="97"/>
      <c r="O1098" s="97"/>
      <c r="P1098" s="97"/>
      <c r="Q1098" s="97"/>
      <c r="R1098" s="97"/>
      <c r="S1098" s="97"/>
      <c r="T1098" s="97"/>
      <c r="U1098" s="97"/>
      <c r="V1098" s="97"/>
      <c r="W1098" s="97"/>
      <c r="X1098" s="97"/>
      <c r="Y1098" s="97"/>
      <c r="Z1098" s="97"/>
      <c r="AA1098" s="97"/>
      <c r="AB1098" s="97"/>
      <c r="AC1098" s="97"/>
      <c r="AD1098" s="97"/>
      <c r="AE1098" s="97"/>
      <c r="AF1098" s="97"/>
      <c r="AG1098" s="97"/>
      <c r="AH1098" s="97"/>
      <c r="AI1098" s="97"/>
      <c r="AJ1098" s="97"/>
      <c r="AK1098" s="97"/>
      <c r="AL1098" s="97"/>
      <c r="AM1098" s="97"/>
      <c r="AN1098" s="97"/>
      <c r="AO1098" s="97"/>
      <c r="AP1098" s="97"/>
      <c r="AQ1098" s="97"/>
      <c r="AR1098" s="97"/>
      <c r="AS1098" s="97"/>
      <c r="AT1098" s="97"/>
      <c r="AU1098" s="97"/>
      <c r="AV1098" s="97"/>
      <c r="AW1098" s="97"/>
      <c r="AX1098" s="97"/>
      <c r="AY1098" s="97"/>
      <c r="AZ1098" s="97"/>
      <c r="BA1098" s="97"/>
      <c r="BB1098" s="97"/>
      <c r="BC1098" s="97"/>
      <c r="BD1098" s="97"/>
      <c r="BE1098" s="97"/>
      <c r="BF1098" s="97"/>
      <c r="BG1098" s="97"/>
      <c r="BH1098" s="97"/>
      <c r="BI1098" s="97"/>
      <c r="BJ1098" s="97"/>
      <c r="BK1098" s="97"/>
      <c r="BL1098" s="97"/>
      <c r="BM1098" s="97"/>
      <c r="BN1098" s="97"/>
      <c r="BO1098" s="97"/>
      <c r="BP1098" s="97"/>
      <c r="BQ1098" s="97"/>
      <c r="BR1098" s="97"/>
      <c r="BS1098" s="97"/>
      <c r="BT1098" s="97"/>
      <c r="BU1098" s="97"/>
      <c r="BV1098" s="97"/>
      <c r="BW1098" s="97"/>
      <c r="BX1098" s="97"/>
      <c r="BY1098" s="97"/>
      <c r="BZ1098" s="97"/>
      <c r="CA1098" s="97"/>
      <c r="CB1098" s="97"/>
      <c r="CC1098" s="97"/>
      <c r="CD1098" s="97"/>
      <c r="CE1098" s="97"/>
      <c r="CF1098" s="97"/>
      <c r="CG1098" s="97"/>
      <c r="CH1098" s="97"/>
      <c r="CI1098" s="97"/>
      <c r="CJ1098" s="97"/>
      <c r="CK1098" s="97"/>
      <c r="CL1098" s="97"/>
      <c r="CM1098" s="97"/>
      <c r="CN1098" s="97"/>
      <c r="CO1098" s="97"/>
      <c r="CP1098" s="97"/>
      <c r="CQ1098" s="97"/>
      <c r="CR1098" s="97"/>
      <c r="CS1098" s="97"/>
      <c r="CT1098" s="97"/>
      <c r="CU1098" s="97"/>
      <c r="CV1098" s="97"/>
      <c r="CW1098" s="97"/>
      <c r="CX1098" s="97"/>
      <c r="CY1098" s="97"/>
      <c r="CZ1098" s="97"/>
      <c r="DA1098" s="97"/>
      <c r="DB1098" s="97"/>
      <c r="DC1098" s="97"/>
      <c r="DD1098" s="97"/>
      <c r="DE1098" s="97"/>
      <c r="DF1098" s="97"/>
      <c r="DG1098" s="97"/>
      <c r="DH1098" s="97"/>
      <c r="DI1098" s="97"/>
      <c r="DJ1098" s="97"/>
      <c r="DK1098" s="97"/>
    </row>
    <row r="1099" spans="1:115" s="98" customFormat="1" ht="51">
      <c r="A1099" s="2"/>
      <c r="B1099" s="2">
        <v>15</v>
      </c>
      <c r="C1099" s="410" t="s">
        <v>8091</v>
      </c>
      <c r="D1099" s="413" t="s">
        <v>8092</v>
      </c>
      <c r="E1099" s="410" t="s">
        <v>8093</v>
      </c>
      <c r="F1099" s="410" t="s">
        <v>8094</v>
      </c>
      <c r="G1099" s="410" t="s">
        <v>8095</v>
      </c>
      <c r="H1099" s="418">
        <v>3000</v>
      </c>
      <c r="I1099" s="409"/>
      <c r="J1099" s="410"/>
      <c r="K1099" s="420">
        <v>43173</v>
      </c>
      <c r="L1099" s="413" t="s">
        <v>8096</v>
      </c>
      <c r="M1099" s="2"/>
      <c r="N1099" s="97"/>
      <c r="O1099" s="97"/>
      <c r="P1099" s="97"/>
      <c r="Q1099" s="97"/>
      <c r="R1099" s="97"/>
      <c r="S1099" s="97"/>
      <c r="T1099" s="97"/>
      <c r="U1099" s="97"/>
      <c r="V1099" s="97"/>
      <c r="W1099" s="97"/>
      <c r="X1099" s="97"/>
      <c r="Y1099" s="97"/>
      <c r="Z1099" s="97"/>
      <c r="AA1099" s="97"/>
      <c r="AB1099" s="97"/>
      <c r="AC1099" s="97"/>
      <c r="AD1099" s="97"/>
      <c r="AE1099" s="97"/>
      <c r="AF1099" s="97"/>
      <c r="AG1099" s="97"/>
      <c r="AH1099" s="97"/>
      <c r="AI1099" s="97"/>
      <c r="AJ1099" s="97"/>
      <c r="AK1099" s="97"/>
      <c r="AL1099" s="97"/>
      <c r="AM1099" s="97"/>
      <c r="AN1099" s="97"/>
      <c r="AO1099" s="97"/>
      <c r="AP1099" s="97"/>
      <c r="AQ1099" s="97"/>
      <c r="AR1099" s="97"/>
      <c r="AS1099" s="97"/>
      <c r="AT1099" s="97"/>
      <c r="AU1099" s="97"/>
      <c r="AV1099" s="97"/>
      <c r="AW1099" s="97"/>
      <c r="AX1099" s="97"/>
      <c r="AY1099" s="97"/>
      <c r="AZ1099" s="97"/>
      <c r="BA1099" s="97"/>
      <c r="BB1099" s="97"/>
      <c r="BC1099" s="97"/>
      <c r="BD1099" s="97"/>
      <c r="BE1099" s="97"/>
      <c r="BF1099" s="97"/>
      <c r="BG1099" s="97"/>
      <c r="BH1099" s="97"/>
      <c r="BI1099" s="97"/>
      <c r="BJ1099" s="97"/>
      <c r="BK1099" s="97"/>
      <c r="BL1099" s="97"/>
      <c r="BM1099" s="97"/>
      <c r="BN1099" s="97"/>
      <c r="BO1099" s="97"/>
      <c r="BP1099" s="97"/>
      <c r="BQ1099" s="97"/>
      <c r="BR1099" s="97"/>
      <c r="BS1099" s="97"/>
      <c r="BT1099" s="97"/>
      <c r="BU1099" s="97"/>
      <c r="BV1099" s="97"/>
      <c r="BW1099" s="97"/>
      <c r="BX1099" s="97"/>
      <c r="BY1099" s="97"/>
      <c r="BZ1099" s="97"/>
      <c r="CA1099" s="97"/>
      <c r="CB1099" s="97"/>
      <c r="CC1099" s="97"/>
      <c r="CD1099" s="97"/>
      <c r="CE1099" s="97"/>
      <c r="CF1099" s="97"/>
      <c r="CG1099" s="97"/>
      <c r="CH1099" s="97"/>
      <c r="CI1099" s="97"/>
      <c r="CJ1099" s="97"/>
      <c r="CK1099" s="97"/>
      <c r="CL1099" s="97"/>
      <c r="CM1099" s="97"/>
      <c r="CN1099" s="97"/>
      <c r="CO1099" s="97"/>
      <c r="CP1099" s="97"/>
      <c r="CQ1099" s="97"/>
      <c r="CR1099" s="97"/>
      <c r="CS1099" s="97"/>
      <c r="CT1099" s="97"/>
      <c r="CU1099" s="97"/>
      <c r="CV1099" s="97"/>
      <c r="CW1099" s="97"/>
      <c r="CX1099" s="97"/>
      <c r="CY1099" s="97"/>
      <c r="CZ1099" s="97"/>
      <c r="DA1099" s="97"/>
      <c r="DB1099" s="97"/>
      <c r="DC1099" s="97"/>
      <c r="DD1099" s="97"/>
      <c r="DE1099" s="97"/>
      <c r="DF1099" s="97"/>
      <c r="DG1099" s="97"/>
      <c r="DH1099" s="97"/>
      <c r="DI1099" s="97"/>
      <c r="DJ1099" s="97"/>
      <c r="DK1099" s="97"/>
    </row>
    <row r="1100" spans="1:115" s="98" customFormat="1" ht="51">
      <c r="A1100" s="2"/>
      <c r="B1100" s="2">
        <v>16</v>
      </c>
      <c r="C1100" s="410" t="s">
        <v>8097</v>
      </c>
      <c r="D1100" s="413" t="s">
        <v>8092</v>
      </c>
      <c r="E1100" s="410" t="s">
        <v>8093</v>
      </c>
      <c r="F1100" s="410" t="s">
        <v>8098</v>
      </c>
      <c r="G1100" s="410" t="s">
        <v>8095</v>
      </c>
      <c r="H1100" s="418">
        <v>3000</v>
      </c>
      <c r="I1100" s="409"/>
      <c r="J1100" s="410"/>
      <c r="K1100" s="420">
        <v>43173</v>
      </c>
      <c r="L1100" s="413" t="s">
        <v>8099</v>
      </c>
      <c r="M1100" s="2"/>
      <c r="N1100" s="97"/>
      <c r="O1100" s="97"/>
      <c r="P1100" s="97"/>
      <c r="Q1100" s="97"/>
      <c r="R1100" s="97"/>
      <c r="S1100" s="97"/>
      <c r="T1100" s="97"/>
      <c r="U1100" s="97"/>
      <c r="V1100" s="97"/>
      <c r="W1100" s="97"/>
      <c r="X1100" s="97"/>
      <c r="Y1100" s="97"/>
      <c r="Z1100" s="97"/>
      <c r="AA1100" s="97"/>
      <c r="AB1100" s="97"/>
      <c r="AC1100" s="97"/>
      <c r="AD1100" s="97"/>
      <c r="AE1100" s="97"/>
      <c r="AF1100" s="97"/>
      <c r="AG1100" s="97"/>
      <c r="AH1100" s="97"/>
      <c r="AI1100" s="97"/>
      <c r="AJ1100" s="97"/>
      <c r="AK1100" s="97"/>
      <c r="AL1100" s="97"/>
      <c r="AM1100" s="97"/>
      <c r="AN1100" s="97"/>
      <c r="AO1100" s="97"/>
      <c r="AP1100" s="97"/>
      <c r="AQ1100" s="97"/>
      <c r="AR1100" s="97"/>
      <c r="AS1100" s="97"/>
      <c r="AT1100" s="97"/>
      <c r="AU1100" s="97"/>
      <c r="AV1100" s="97"/>
      <c r="AW1100" s="97"/>
      <c r="AX1100" s="97"/>
      <c r="AY1100" s="97"/>
      <c r="AZ1100" s="97"/>
      <c r="BA1100" s="97"/>
      <c r="BB1100" s="97"/>
      <c r="BC1100" s="97"/>
      <c r="BD1100" s="97"/>
      <c r="BE1100" s="97"/>
      <c r="BF1100" s="97"/>
      <c r="BG1100" s="97"/>
      <c r="BH1100" s="97"/>
      <c r="BI1100" s="97"/>
      <c r="BJ1100" s="97"/>
      <c r="BK1100" s="97"/>
      <c r="BL1100" s="97"/>
      <c r="BM1100" s="97"/>
      <c r="BN1100" s="97"/>
      <c r="BO1100" s="97"/>
      <c r="BP1100" s="97"/>
      <c r="BQ1100" s="97"/>
      <c r="BR1100" s="97"/>
      <c r="BS1100" s="97"/>
      <c r="BT1100" s="97"/>
      <c r="BU1100" s="97"/>
      <c r="BV1100" s="97"/>
      <c r="BW1100" s="97"/>
      <c r="BX1100" s="97"/>
      <c r="BY1100" s="97"/>
      <c r="BZ1100" s="97"/>
      <c r="CA1100" s="97"/>
      <c r="CB1100" s="97"/>
      <c r="CC1100" s="97"/>
      <c r="CD1100" s="97"/>
      <c r="CE1100" s="97"/>
      <c r="CF1100" s="97"/>
      <c r="CG1100" s="97"/>
      <c r="CH1100" s="97"/>
      <c r="CI1100" s="97"/>
      <c r="CJ1100" s="97"/>
      <c r="CK1100" s="97"/>
      <c r="CL1100" s="97"/>
      <c r="CM1100" s="97"/>
      <c r="CN1100" s="97"/>
      <c r="CO1100" s="97"/>
      <c r="CP1100" s="97"/>
      <c r="CQ1100" s="97"/>
      <c r="CR1100" s="97"/>
      <c r="CS1100" s="97"/>
      <c r="CT1100" s="97"/>
      <c r="CU1100" s="97"/>
      <c r="CV1100" s="97"/>
      <c r="CW1100" s="97"/>
      <c r="CX1100" s="97"/>
      <c r="CY1100" s="97"/>
      <c r="CZ1100" s="97"/>
      <c r="DA1100" s="97"/>
      <c r="DB1100" s="97"/>
      <c r="DC1100" s="97"/>
      <c r="DD1100" s="97"/>
      <c r="DE1100" s="97"/>
      <c r="DF1100" s="97"/>
      <c r="DG1100" s="97"/>
      <c r="DH1100" s="97"/>
      <c r="DI1100" s="97"/>
      <c r="DJ1100" s="97"/>
      <c r="DK1100" s="97"/>
    </row>
    <row r="1101" spans="1:115" s="98" customFormat="1" ht="191.25">
      <c r="A1101" s="2"/>
      <c r="B1101" s="2">
        <v>17</v>
      </c>
      <c r="C1101" s="410" t="s">
        <v>2581</v>
      </c>
      <c r="D1101" s="413" t="s">
        <v>8185</v>
      </c>
      <c r="E1101" s="410" t="s">
        <v>8186</v>
      </c>
      <c r="F1101" s="410" t="s">
        <v>8187</v>
      </c>
      <c r="G1101" s="410" t="s">
        <v>8188</v>
      </c>
      <c r="H1101" s="418">
        <v>68000</v>
      </c>
      <c r="I1101" s="409"/>
      <c r="J1101" s="410"/>
      <c r="K1101" s="420">
        <v>43035</v>
      </c>
      <c r="L1101" s="413" t="s">
        <v>8189</v>
      </c>
      <c r="M1101" s="2"/>
      <c r="N1101" s="97"/>
      <c r="O1101" s="97"/>
      <c r="P1101" s="97"/>
      <c r="Q1101" s="97"/>
      <c r="R1101" s="97"/>
      <c r="S1101" s="97"/>
      <c r="T1101" s="97"/>
      <c r="U1101" s="97"/>
      <c r="V1101" s="97"/>
      <c r="W1101" s="97"/>
      <c r="X1101" s="97"/>
      <c r="Y1101" s="97"/>
      <c r="Z1101" s="97"/>
      <c r="AA1101" s="97"/>
      <c r="AB1101" s="97"/>
      <c r="AC1101" s="97"/>
      <c r="AD1101" s="97"/>
      <c r="AE1101" s="97"/>
      <c r="AF1101" s="97"/>
      <c r="AG1101" s="97"/>
      <c r="AH1101" s="97"/>
      <c r="AI1101" s="97"/>
      <c r="AJ1101" s="97"/>
      <c r="AK1101" s="97"/>
      <c r="AL1101" s="97"/>
      <c r="AM1101" s="97"/>
      <c r="AN1101" s="97"/>
      <c r="AO1101" s="97"/>
      <c r="AP1101" s="97"/>
      <c r="AQ1101" s="97"/>
      <c r="AR1101" s="97"/>
      <c r="AS1101" s="97"/>
      <c r="AT1101" s="97"/>
      <c r="AU1101" s="97"/>
      <c r="AV1101" s="97"/>
      <c r="AW1101" s="97"/>
      <c r="AX1101" s="97"/>
      <c r="AY1101" s="97"/>
      <c r="AZ1101" s="97"/>
      <c r="BA1101" s="97"/>
      <c r="BB1101" s="97"/>
      <c r="BC1101" s="97"/>
      <c r="BD1101" s="97"/>
      <c r="BE1101" s="97"/>
      <c r="BF1101" s="97"/>
      <c r="BG1101" s="97"/>
      <c r="BH1101" s="97"/>
      <c r="BI1101" s="97"/>
      <c r="BJ1101" s="97"/>
      <c r="BK1101" s="97"/>
      <c r="BL1101" s="97"/>
      <c r="BM1101" s="97"/>
      <c r="BN1101" s="97"/>
      <c r="BO1101" s="97"/>
      <c r="BP1101" s="97"/>
      <c r="BQ1101" s="97"/>
      <c r="BR1101" s="97"/>
      <c r="BS1101" s="97"/>
      <c r="BT1101" s="97"/>
      <c r="BU1101" s="97"/>
      <c r="BV1101" s="97"/>
      <c r="BW1101" s="97"/>
      <c r="BX1101" s="97"/>
      <c r="BY1101" s="97"/>
      <c r="BZ1101" s="97"/>
      <c r="CA1101" s="97"/>
      <c r="CB1101" s="97"/>
      <c r="CC1101" s="97"/>
      <c r="CD1101" s="97"/>
      <c r="CE1101" s="97"/>
      <c r="CF1101" s="97"/>
      <c r="CG1101" s="97"/>
      <c r="CH1101" s="97"/>
      <c r="CI1101" s="97"/>
      <c r="CJ1101" s="97"/>
      <c r="CK1101" s="97"/>
      <c r="CL1101" s="97"/>
      <c r="CM1101" s="97"/>
      <c r="CN1101" s="97"/>
      <c r="CO1101" s="97"/>
      <c r="CP1101" s="97"/>
      <c r="CQ1101" s="97"/>
      <c r="CR1101" s="97"/>
      <c r="CS1101" s="97"/>
      <c r="CT1101" s="97"/>
      <c r="CU1101" s="97"/>
      <c r="CV1101" s="97"/>
      <c r="CW1101" s="97"/>
      <c r="CX1101" s="97"/>
      <c r="CY1101" s="97"/>
      <c r="CZ1101" s="97"/>
      <c r="DA1101" s="97"/>
      <c r="DB1101" s="97"/>
      <c r="DC1101" s="97"/>
      <c r="DD1101" s="97"/>
      <c r="DE1101" s="97"/>
      <c r="DF1101" s="97"/>
      <c r="DG1101" s="97"/>
      <c r="DH1101" s="97"/>
      <c r="DI1101" s="97"/>
      <c r="DJ1101" s="97"/>
      <c r="DK1101" s="97"/>
    </row>
    <row r="1102" spans="1:115" s="98" customFormat="1" ht="25.5">
      <c r="A1102" s="2"/>
      <c r="B1102" s="2">
        <v>18</v>
      </c>
      <c r="C1102" s="411" t="s">
        <v>1931</v>
      </c>
      <c r="D1102" s="411" t="s">
        <v>1932</v>
      </c>
      <c r="E1102" s="410" t="s">
        <v>1933</v>
      </c>
      <c r="F1102" s="411" t="s">
        <v>1934</v>
      </c>
      <c r="G1102" s="410" t="s">
        <v>716</v>
      </c>
      <c r="H1102" s="421">
        <v>4284</v>
      </c>
      <c r="I1102" s="409"/>
      <c r="J1102" s="410"/>
      <c r="K1102" s="420">
        <v>43174</v>
      </c>
      <c r="L1102" s="413" t="s">
        <v>1935</v>
      </c>
      <c r="M1102" s="2"/>
      <c r="N1102" s="97"/>
      <c r="O1102" s="97"/>
      <c r="P1102" s="97"/>
      <c r="Q1102" s="97"/>
      <c r="R1102" s="97"/>
      <c r="S1102" s="97"/>
      <c r="T1102" s="97"/>
      <c r="U1102" s="97"/>
      <c r="V1102" s="97"/>
      <c r="W1102" s="97"/>
      <c r="X1102" s="97"/>
      <c r="Y1102" s="97"/>
      <c r="Z1102" s="97"/>
      <c r="AA1102" s="97"/>
      <c r="AB1102" s="97"/>
      <c r="AC1102" s="97"/>
      <c r="AD1102" s="97"/>
      <c r="AE1102" s="97"/>
      <c r="AF1102" s="97"/>
      <c r="AG1102" s="97"/>
      <c r="AH1102" s="97"/>
      <c r="AI1102" s="97"/>
      <c r="AJ1102" s="97"/>
      <c r="AK1102" s="97"/>
      <c r="AL1102" s="97"/>
      <c r="AM1102" s="97"/>
      <c r="AN1102" s="97"/>
      <c r="AO1102" s="97"/>
      <c r="AP1102" s="97"/>
      <c r="AQ1102" s="97"/>
      <c r="AR1102" s="97"/>
      <c r="AS1102" s="97"/>
      <c r="AT1102" s="97"/>
      <c r="AU1102" s="97"/>
      <c r="AV1102" s="97"/>
      <c r="AW1102" s="97"/>
      <c r="AX1102" s="97"/>
      <c r="AY1102" s="97"/>
      <c r="AZ1102" s="97"/>
      <c r="BA1102" s="97"/>
      <c r="BB1102" s="97"/>
      <c r="BC1102" s="97"/>
      <c r="BD1102" s="97"/>
      <c r="BE1102" s="97"/>
      <c r="BF1102" s="97"/>
      <c r="BG1102" s="97"/>
      <c r="BH1102" s="97"/>
      <c r="BI1102" s="97"/>
      <c r="BJ1102" s="97"/>
      <c r="BK1102" s="97"/>
      <c r="BL1102" s="97"/>
      <c r="BM1102" s="97"/>
      <c r="BN1102" s="97"/>
      <c r="BO1102" s="97"/>
      <c r="BP1102" s="97"/>
      <c r="BQ1102" s="97"/>
      <c r="BR1102" s="97"/>
      <c r="BS1102" s="97"/>
      <c r="BT1102" s="97"/>
      <c r="BU1102" s="97"/>
      <c r="BV1102" s="97"/>
      <c r="BW1102" s="97"/>
      <c r="BX1102" s="97"/>
      <c r="BY1102" s="97"/>
      <c r="BZ1102" s="97"/>
      <c r="CA1102" s="97"/>
      <c r="CB1102" s="97"/>
      <c r="CC1102" s="97"/>
      <c r="CD1102" s="97"/>
      <c r="CE1102" s="97"/>
      <c r="CF1102" s="97"/>
      <c r="CG1102" s="97"/>
      <c r="CH1102" s="97"/>
      <c r="CI1102" s="97"/>
      <c r="CJ1102" s="97"/>
      <c r="CK1102" s="97"/>
      <c r="CL1102" s="97"/>
      <c r="CM1102" s="97"/>
      <c r="CN1102" s="97"/>
      <c r="CO1102" s="97"/>
      <c r="CP1102" s="97"/>
      <c r="CQ1102" s="97"/>
      <c r="CR1102" s="97"/>
      <c r="CS1102" s="97"/>
      <c r="CT1102" s="97"/>
      <c r="CU1102" s="97"/>
      <c r="CV1102" s="97"/>
      <c r="CW1102" s="97"/>
      <c r="CX1102" s="97"/>
      <c r="CY1102" s="97"/>
      <c r="CZ1102" s="97"/>
      <c r="DA1102" s="97"/>
      <c r="DB1102" s="97"/>
      <c r="DC1102" s="97"/>
      <c r="DD1102" s="97"/>
      <c r="DE1102" s="97"/>
      <c r="DF1102" s="97"/>
      <c r="DG1102" s="97"/>
      <c r="DH1102" s="97"/>
      <c r="DI1102" s="97"/>
      <c r="DJ1102" s="97"/>
      <c r="DK1102" s="97"/>
    </row>
    <row r="1103" spans="1:115" s="98" customFormat="1" ht="25.5">
      <c r="A1103" s="2"/>
      <c r="B1103" s="2">
        <v>19</v>
      </c>
      <c r="C1103" s="411" t="s">
        <v>1936</v>
      </c>
      <c r="D1103" s="411" t="s">
        <v>1937</v>
      </c>
      <c r="E1103" s="410" t="s">
        <v>1938</v>
      </c>
      <c r="F1103" s="411" t="s">
        <v>1939</v>
      </c>
      <c r="G1103" s="410" t="s">
        <v>716</v>
      </c>
      <c r="H1103" s="421">
        <v>9500</v>
      </c>
      <c r="I1103" s="409"/>
      <c r="J1103" s="410"/>
      <c r="K1103" s="420">
        <v>43103</v>
      </c>
      <c r="L1103" s="413" t="s">
        <v>1940</v>
      </c>
      <c r="M1103" s="2"/>
      <c r="N1103" s="97"/>
      <c r="O1103" s="97"/>
      <c r="P1103" s="97"/>
      <c r="Q1103" s="97"/>
      <c r="R1103" s="97"/>
      <c r="S1103" s="97"/>
      <c r="T1103" s="97"/>
      <c r="U1103" s="97"/>
      <c r="V1103" s="97"/>
      <c r="W1103" s="97"/>
      <c r="X1103" s="97"/>
      <c r="Y1103" s="97"/>
      <c r="Z1103" s="97"/>
      <c r="AA1103" s="97"/>
      <c r="AB1103" s="97"/>
      <c r="AC1103" s="97"/>
      <c r="AD1103" s="97"/>
      <c r="AE1103" s="97"/>
      <c r="AF1103" s="97"/>
      <c r="AG1103" s="97"/>
      <c r="AH1103" s="97"/>
      <c r="AI1103" s="97"/>
      <c r="AJ1103" s="97"/>
      <c r="AK1103" s="97"/>
      <c r="AL1103" s="97"/>
      <c r="AM1103" s="97"/>
      <c r="AN1103" s="97"/>
      <c r="AO1103" s="97"/>
      <c r="AP1103" s="97"/>
      <c r="AQ1103" s="97"/>
      <c r="AR1103" s="97"/>
      <c r="AS1103" s="97"/>
      <c r="AT1103" s="97"/>
      <c r="AU1103" s="97"/>
      <c r="AV1103" s="97"/>
      <c r="AW1103" s="97"/>
      <c r="AX1103" s="97"/>
      <c r="AY1103" s="97"/>
      <c r="AZ1103" s="97"/>
      <c r="BA1103" s="97"/>
      <c r="BB1103" s="97"/>
      <c r="BC1103" s="97"/>
      <c r="BD1103" s="97"/>
      <c r="BE1103" s="97"/>
      <c r="BF1103" s="97"/>
      <c r="BG1103" s="97"/>
      <c r="BH1103" s="97"/>
      <c r="BI1103" s="97"/>
      <c r="BJ1103" s="97"/>
      <c r="BK1103" s="97"/>
      <c r="BL1103" s="97"/>
      <c r="BM1103" s="97"/>
      <c r="BN1103" s="97"/>
      <c r="BO1103" s="97"/>
      <c r="BP1103" s="97"/>
      <c r="BQ1103" s="97"/>
      <c r="BR1103" s="97"/>
      <c r="BS1103" s="97"/>
      <c r="BT1103" s="97"/>
      <c r="BU1103" s="97"/>
      <c r="BV1103" s="97"/>
      <c r="BW1103" s="97"/>
      <c r="BX1103" s="97"/>
      <c r="BY1103" s="97"/>
      <c r="BZ1103" s="97"/>
      <c r="CA1103" s="97"/>
      <c r="CB1103" s="97"/>
      <c r="CC1103" s="97"/>
      <c r="CD1103" s="97"/>
      <c r="CE1103" s="97"/>
      <c r="CF1103" s="97"/>
      <c r="CG1103" s="97"/>
      <c r="CH1103" s="97"/>
      <c r="CI1103" s="97"/>
      <c r="CJ1103" s="97"/>
      <c r="CK1103" s="97"/>
      <c r="CL1103" s="97"/>
      <c r="CM1103" s="97"/>
      <c r="CN1103" s="97"/>
      <c r="CO1103" s="97"/>
      <c r="CP1103" s="97"/>
      <c r="CQ1103" s="97"/>
      <c r="CR1103" s="97"/>
      <c r="CS1103" s="97"/>
      <c r="CT1103" s="97"/>
      <c r="CU1103" s="97"/>
      <c r="CV1103" s="97"/>
      <c r="CW1103" s="97"/>
      <c r="CX1103" s="97"/>
      <c r="CY1103" s="97"/>
      <c r="CZ1103" s="97"/>
      <c r="DA1103" s="97"/>
      <c r="DB1103" s="97"/>
      <c r="DC1103" s="97"/>
      <c r="DD1103" s="97"/>
      <c r="DE1103" s="97"/>
      <c r="DF1103" s="97"/>
      <c r="DG1103" s="97"/>
      <c r="DH1103" s="97"/>
      <c r="DI1103" s="97"/>
      <c r="DJ1103" s="97"/>
      <c r="DK1103" s="97"/>
    </row>
    <row r="1104" spans="1:115" s="98" customFormat="1" ht="25.5">
      <c r="A1104" s="2"/>
      <c r="B1104" s="2">
        <v>20</v>
      </c>
      <c r="C1104" s="411" t="s">
        <v>1941</v>
      </c>
      <c r="D1104" s="411" t="s">
        <v>1932</v>
      </c>
      <c r="E1104" s="410" t="s">
        <v>1942</v>
      </c>
      <c r="F1104" s="411" t="s">
        <v>1943</v>
      </c>
      <c r="G1104" s="410" t="s">
        <v>1924</v>
      </c>
      <c r="H1104" s="421">
        <v>2200</v>
      </c>
      <c r="I1104" s="409"/>
      <c r="J1104" s="410"/>
      <c r="K1104" s="420">
        <v>43174</v>
      </c>
      <c r="L1104" s="413" t="s">
        <v>1944</v>
      </c>
      <c r="M1104" s="2"/>
      <c r="N1104" s="97"/>
      <c r="O1104" s="97"/>
      <c r="P1104" s="97"/>
      <c r="Q1104" s="97"/>
      <c r="R1104" s="97"/>
      <c r="S1104" s="97"/>
      <c r="T1104" s="97"/>
      <c r="U1104" s="97"/>
      <c r="V1104" s="97"/>
      <c r="W1104" s="97"/>
      <c r="X1104" s="97"/>
      <c r="Y1104" s="97"/>
      <c r="Z1104" s="97"/>
      <c r="AA1104" s="97"/>
      <c r="AB1104" s="97"/>
      <c r="AC1104" s="97"/>
      <c r="AD1104" s="97"/>
      <c r="AE1104" s="97"/>
      <c r="AF1104" s="97"/>
      <c r="AG1104" s="97"/>
      <c r="AH1104" s="97"/>
      <c r="AI1104" s="97"/>
      <c r="AJ1104" s="97"/>
      <c r="AK1104" s="97"/>
      <c r="AL1104" s="97"/>
      <c r="AM1104" s="97"/>
      <c r="AN1104" s="97"/>
      <c r="AO1104" s="97"/>
      <c r="AP1104" s="97"/>
      <c r="AQ1104" s="97"/>
      <c r="AR1104" s="97"/>
      <c r="AS1104" s="97"/>
      <c r="AT1104" s="97"/>
      <c r="AU1104" s="97"/>
      <c r="AV1104" s="97"/>
      <c r="AW1104" s="97"/>
      <c r="AX1104" s="97"/>
      <c r="AY1104" s="97"/>
      <c r="AZ1104" s="97"/>
      <c r="BA1104" s="97"/>
      <c r="BB1104" s="97"/>
      <c r="BC1104" s="97"/>
      <c r="BD1104" s="97"/>
      <c r="BE1104" s="97"/>
      <c r="BF1104" s="97"/>
      <c r="BG1104" s="97"/>
      <c r="BH1104" s="97"/>
      <c r="BI1104" s="97"/>
      <c r="BJ1104" s="97"/>
      <c r="BK1104" s="97"/>
      <c r="BL1104" s="97"/>
      <c r="BM1104" s="97"/>
      <c r="BN1104" s="97"/>
      <c r="BO1104" s="97"/>
      <c r="BP1104" s="97"/>
      <c r="BQ1104" s="97"/>
      <c r="BR1104" s="97"/>
      <c r="BS1104" s="97"/>
      <c r="BT1104" s="97"/>
      <c r="BU1104" s="97"/>
      <c r="BV1104" s="97"/>
      <c r="BW1104" s="97"/>
      <c r="BX1104" s="97"/>
      <c r="BY1104" s="97"/>
      <c r="BZ1104" s="97"/>
      <c r="CA1104" s="97"/>
      <c r="CB1104" s="97"/>
      <c r="CC1104" s="97"/>
      <c r="CD1104" s="97"/>
      <c r="CE1104" s="97"/>
      <c r="CF1104" s="97"/>
      <c r="CG1104" s="97"/>
      <c r="CH1104" s="97"/>
      <c r="CI1104" s="97"/>
      <c r="CJ1104" s="97"/>
      <c r="CK1104" s="97"/>
      <c r="CL1104" s="97"/>
      <c r="CM1104" s="97"/>
      <c r="CN1104" s="97"/>
      <c r="CO1104" s="97"/>
      <c r="CP1104" s="97"/>
      <c r="CQ1104" s="97"/>
      <c r="CR1104" s="97"/>
      <c r="CS1104" s="97"/>
      <c r="CT1104" s="97"/>
      <c r="CU1104" s="97"/>
      <c r="CV1104" s="97"/>
      <c r="CW1104" s="97"/>
      <c r="CX1104" s="97"/>
      <c r="CY1104" s="97"/>
      <c r="CZ1104" s="97"/>
      <c r="DA1104" s="97"/>
      <c r="DB1104" s="97"/>
      <c r="DC1104" s="97"/>
      <c r="DD1104" s="97"/>
      <c r="DE1104" s="97"/>
      <c r="DF1104" s="97"/>
      <c r="DG1104" s="97"/>
      <c r="DH1104" s="97"/>
      <c r="DI1104" s="97"/>
      <c r="DJ1104" s="97"/>
      <c r="DK1104" s="97"/>
    </row>
    <row r="1105" spans="1:115" s="98" customFormat="1" ht="25.5">
      <c r="A1105" s="2"/>
      <c r="B1105" s="2">
        <v>21</v>
      </c>
      <c r="C1105" s="411" t="s">
        <v>1945</v>
      </c>
      <c r="D1105" s="411" t="s">
        <v>1932</v>
      </c>
      <c r="E1105" s="410" t="s">
        <v>1946</v>
      </c>
      <c r="F1105" s="411" t="s">
        <v>1947</v>
      </c>
      <c r="G1105" s="410" t="s">
        <v>1948</v>
      </c>
      <c r="H1105" s="421">
        <v>42443</v>
      </c>
      <c r="I1105" s="409"/>
      <c r="J1105" s="410"/>
      <c r="K1105" s="420">
        <v>43104</v>
      </c>
      <c r="L1105" s="413" t="s">
        <v>1949</v>
      </c>
      <c r="M1105" s="2"/>
      <c r="N1105" s="97"/>
      <c r="O1105" s="97"/>
      <c r="P1105" s="97"/>
      <c r="Q1105" s="97"/>
      <c r="R1105" s="97"/>
      <c r="S1105" s="97"/>
      <c r="T1105" s="97"/>
      <c r="U1105" s="97"/>
      <c r="V1105" s="97"/>
      <c r="W1105" s="97"/>
      <c r="X1105" s="97"/>
      <c r="Y1105" s="97"/>
      <c r="Z1105" s="97"/>
      <c r="AA1105" s="97"/>
      <c r="AB1105" s="97"/>
      <c r="AC1105" s="97"/>
      <c r="AD1105" s="97"/>
      <c r="AE1105" s="97"/>
      <c r="AF1105" s="97"/>
      <c r="AG1105" s="97"/>
      <c r="AH1105" s="97"/>
      <c r="AI1105" s="97"/>
      <c r="AJ1105" s="97"/>
      <c r="AK1105" s="97"/>
      <c r="AL1105" s="97"/>
      <c r="AM1105" s="97"/>
      <c r="AN1105" s="97"/>
      <c r="AO1105" s="97"/>
      <c r="AP1105" s="97"/>
      <c r="AQ1105" s="97"/>
      <c r="AR1105" s="97"/>
      <c r="AS1105" s="97"/>
      <c r="AT1105" s="97"/>
      <c r="AU1105" s="97"/>
      <c r="AV1105" s="97"/>
      <c r="AW1105" s="97"/>
      <c r="AX1105" s="97"/>
      <c r="AY1105" s="97"/>
      <c r="AZ1105" s="97"/>
      <c r="BA1105" s="97"/>
      <c r="BB1105" s="97"/>
      <c r="BC1105" s="97"/>
      <c r="BD1105" s="97"/>
      <c r="BE1105" s="97"/>
      <c r="BF1105" s="97"/>
      <c r="BG1105" s="97"/>
      <c r="BH1105" s="97"/>
      <c r="BI1105" s="97"/>
      <c r="BJ1105" s="97"/>
      <c r="BK1105" s="97"/>
      <c r="BL1105" s="97"/>
      <c r="BM1105" s="97"/>
      <c r="BN1105" s="97"/>
      <c r="BO1105" s="97"/>
      <c r="BP1105" s="97"/>
      <c r="BQ1105" s="97"/>
      <c r="BR1105" s="97"/>
      <c r="BS1105" s="97"/>
      <c r="BT1105" s="97"/>
      <c r="BU1105" s="97"/>
      <c r="BV1105" s="97"/>
      <c r="BW1105" s="97"/>
      <c r="BX1105" s="97"/>
      <c r="BY1105" s="97"/>
      <c r="BZ1105" s="97"/>
      <c r="CA1105" s="97"/>
      <c r="CB1105" s="97"/>
      <c r="CC1105" s="97"/>
      <c r="CD1105" s="97"/>
      <c r="CE1105" s="97"/>
      <c r="CF1105" s="97"/>
      <c r="CG1105" s="97"/>
      <c r="CH1105" s="97"/>
      <c r="CI1105" s="97"/>
      <c r="CJ1105" s="97"/>
      <c r="CK1105" s="97"/>
      <c r="CL1105" s="97"/>
      <c r="CM1105" s="97"/>
      <c r="CN1105" s="97"/>
      <c r="CO1105" s="97"/>
      <c r="CP1105" s="97"/>
      <c r="CQ1105" s="97"/>
      <c r="CR1105" s="97"/>
      <c r="CS1105" s="97"/>
      <c r="CT1105" s="97"/>
      <c r="CU1105" s="97"/>
      <c r="CV1105" s="97"/>
      <c r="CW1105" s="97"/>
      <c r="CX1105" s="97"/>
      <c r="CY1105" s="97"/>
      <c r="CZ1105" s="97"/>
      <c r="DA1105" s="97"/>
      <c r="DB1105" s="97"/>
      <c r="DC1105" s="97"/>
      <c r="DD1105" s="97"/>
      <c r="DE1105" s="97"/>
      <c r="DF1105" s="97"/>
      <c r="DG1105" s="97"/>
      <c r="DH1105" s="97"/>
      <c r="DI1105" s="97"/>
      <c r="DJ1105" s="97"/>
      <c r="DK1105" s="97"/>
    </row>
    <row r="1106" spans="1:115" s="98" customFormat="1" ht="25.5">
      <c r="A1106" s="2"/>
      <c r="B1106" s="2">
        <v>22</v>
      </c>
      <c r="C1106" s="411" t="s">
        <v>1950</v>
      </c>
      <c r="D1106" s="411" t="s">
        <v>1937</v>
      </c>
      <c r="E1106" s="410" t="s">
        <v>1951</v>
      </c>
      <c r="F1106" s="411" t="s">
        <v>1952</v>
      </c>
      <c r="G1106" s="410" t="s">
        <v>1924</v>
      </c>
      <c r="H1106" s="421">
        <v>5200</v>
      </c>
      <c r="I1106" s="409"/>
      <c r="J1106" s="410"/>
      <c r="K1106" s="420">
        <v>43110</v>
      </c>
      <c r="L1106" s="413" t="s">
        <v>1953</v>
      </c>
      <c r="M1106" s="2"/>
      <c r="N1106" s="97"/>
      <c r="O1106" s="97"/>
      <c r="P1106" s="97"/>
      <c r="Q1106" s="97"/>
      <c r="R1106" s="97"/>
      <c r="S1106" s="97"/>
      <c r="T1106" s="97"/>
      <c r="U1106" s="97"/>
      <c r="V1106" s="97"/>
      <c r="W1106" s="97"/>
      <c r="X1106" s="97"/>
      <c r="Y1106" s="97"/>
      <c r="Z1106" s="97"/>
      <c r="AA1106" s="97"/>
      <c r="AB1106" s="97"/>
      <c r="AC1106" s="97"/>
      <c r="AD1106" s="97"/>
      <c r="AE1106" s="97"/>
      <c r="AF1106" s="97"/>
      <c r="AG1106" s="97"/>
      <c r="AH1106" s="97"/>
      <c r="AI1106" s="97"/>
      <c r="AJ1106" s="97"/>
      <c r="AK1106" s="97"/>
      <c r="AL1106" s="97"/>
      <c r="AM1106" s="97"/>
      <c r="AN1106" s="97"/>
      <c r="AO1106" s="97"/>
      <c r="AP1106" s="97"/>
      <c r="AQ1106" s="97"/>
      <c r="AR1106" s="97"/>
      <c r="AS1106" s="97"/>
      <c r="AT1106" s="97"/>
      <c r="AU1106" s="97"/>
      <c r="AV1106" s="97"/>
      <c r="AW1106" s="97"/>
      <c r="AX1106" s="97"/>
      <c r="AY1106" s="97"/>
      <c r="AZ1106" s="97"/>
      <c r="BA1106" s="97"/>
      <c r="BB1106" s="97"/>
      <c r="BC1106" s="97"/>
      <c r="BD1106" s="97"/>
      <c r="BE1106" s="97"/>
      <c r="BF1106" s="97"/>
      <c r="BG1106" s="97"/>
      <c r="BH1106" s="97"/>
      <c r="BI1106" s="97"/>
      <c r="BJ1106" s="97"/>
      <c r="BK1106" s="97"/>
      <c r="BL1106" s="97"/>
      <c r="BM1106" s="97"/>
      <c r="BN1106" s="97"/>
      <c r="BO1106" s="97"/>
      <c r="BP1106" s="97"/>
      <c r="BQ1106" s="97"/>
      <c r="BR1106" s="97"/>
      <c r="BS1106" s="97"/>
      <c r="BT1106" s="97"/>
      <c r="BU1106" s="97"/>
      <c r="BV1106" s="97"/>
      <c r="BW1106" s="97"/>
      <c r="BX1106" s="97"/>
      <c r="BY1106" s="97"/>
      <c r="BZ1106" s="97"/>
      <c r="CA1106" s="97"/>
      <c r="CB1106" s="97"/>
      <c r="CC1106" s="97"/>
      <c r="CD1106" s="97"/>
      <c r="CE1106" s="97"/>
      <c r="CF1106" s="97"/>
      <c r="CG1106" s="97"/>
      <c r="CH1106" s="97"/>
      <c r="CI1106" s="97"/>
      <c r="CJ1106" s="97"/>
      <c r="CK1106" s="97"/>
      <c r="CL1106" s="97"/>
      <c r="CM1106" s="97"/>
      <c r="CN1106" s="97"/>
      <c r="CO1106" s="97"/>
      <c r="CP1106" s="97"/>
      <c r="CQ1106" s="97"/>
      <c r="CR1106" s="97"/>
      <c r="CS1106" s="97"/>
      <c r="CT1106" s="97"/>
      <c r="CU1106" s="97"/>
      <c r="CV1106" s="97"/>
      <c r="CW1106" s="97"/>
      <c r="CX1106" s="97"/>
      <c r="CY1106" s="97"/>
      <c r="CZ1106" s="97"/>
      <c r="DA1106" s="97"/>
      <c r="DB1106" s="97"/>
      <c r="DC1106" s="97"/>
      <c r="DD1106" s="97"/>
      <c r="DE1106" s="97"/>
      <c r="DF1106" s="97"/>
      <c r="DG1106" s="97"/>
      <c r="DH1106" s="97"/>
      <c r="DI1106" s="97"/>
      <c r="DJ1106" s="97"/>
      <c r="DK1106" s="97"/>
    </row>
    <row r="1107" spans="1:115" s="98" customFormat="1" ht="25.5">
      <c r="A1107" s="2"/>
      <c r="B1107" s="2">
        <v>23</v>
      </c>
      <c r="C1107" s="411" t="s">
        <v>1955</v>
      </c>
      <c r="D1107" s="411" t="s">
        <v>1937</v>
      </c>
      <c r="E1107" s="410" t="s">
        <v>1956</v>
      </c>
      <c r="F1107" s="411" t="s">
        <v>1957</v>
      </c>
      <c r="G1107" s="410" t="s">
        <v>1948</v>
      </c>
      <c r="H1107" s="421">
        <f>11982-1</f>
        <v>11981</v>
      </c>
      <c r="I1107" s="409"/>
      <c r="J1107" s="410"/>
      <c r="K1107" s="420">
        <v>43047</v>
      </c>
      <c r="L1107" s="413" t="s">
        <v>1958</v>
      </c>
      <c r="M1107" s="2"/>
      <c r="N1107" s="97"/>
      <c r="O1107" s="97"/>
      <c r="P1107" s="97"/>
      <c r="Q1107" s="97"/>
      <c r="R1107" s="97"/>
      <c r="S1107" s="97"/>
      <c r="T1107" s="97"/>
      <c r="U1107" s="97"/>
      <c r="V1107" s="97"/>
      <c r="W1107" s="97"/>
      <c r="X1107" s="97"/>
      <c r="Y1107" s="97"/>
      <c r="Z1107" s="97"/>
      <c r="AA1107" s="97"/>
      <c r="AB1107" s="97"/>
      <c r="AC1107" s="97"/>
      <c r="AD1107" s="97"/>
      <c r="AE1107" s="97"/>
      <c r="AF1107" s="97"/>
      <c r="AG1107" s="97"/>
      <c r="AH1107" s="97"/>
      <c r="AI1107" s="97"/>
      <c r="AJ1107" s="97"/>
      <c r="AK1107" s="97"/>
      <c r="AL1107" s="97"/>
      <c r="AM1107" s="97"/>
      <c r="AN1107" s="97"/>
      <c r="AO1107" s="97"/>
      <c r="AP1107" s="97"/>
      <c r="AQ1107" s="97"/>
      <c r="AR1107" s="97"/>
      <c r="AS1107" s="97"/>
      <c r="AT1107" s="97"/>
      <c r="AU1107" s="97"/>
      <c r="AV1107" s="97"/>
      <c r="AW1107" s="97"/>
      <c r="AX1107" s="97"/>
      <c r="AY1107" s="97"/>
      <c r="AZ1107" s="97"/>
      <c r="BA1107" s="97"/>
      <c r="BB1107" s="97"/>
      <c r="BC1107" s="97"/>
      <c r="BD1107" s="97"/>
      <c r="BE1107" s="97"/>
      <c r="BF1107" s="97"/>
      <c r="BG1107" s="97"/>
      <c r="BH1107" s="97"/>
      <c r="BI1107" s="97"/>
      <c r="BJ1107" s="97"/>
      <c r="BK1107" s="97"/>
      <c r="BL1107" s="97"/>
      <c r="BM1107" s="97"/>
      <c r="BN1107" s="97"/>
      <c r="BO1107" s="97"/>
      <c r="BP1107" s="97"/>
      <c r="BQ1107" s="97"/>
      <c r="BR1107" s="97"/>
      <c r="BS1107" s="97"/>
      <c r="BT1107" s="97"/>
      <c r="BU1107" s="97"/>
      <c r="BV1107" s="97"/>
      <c r="BW1107" s="97"/>
      <c r="BX1107" s="97"/>
      <c r="BY1107" s="97"/>
      <c r="BZ1107" s="97"/>
      <c r="CA1107" s="97"/>
      <c r="CB1107" s="97"/>
      <c r="CC1107" s="97"/>
      <c r="CD1107" s="97"/>
      <c r="CE1107" s="97"/>
      <c r="CF1107" s="97"/>
      <c r="CG1107" s="97"/>
      <c r="CH1107" s="97"/>
      <c r="CI1107" s="97"/>
      <c r="CJ1107" s="97"/>
      <c r="CK1107" s="97"/>
      <c r="CL1107" s="97"/>
      <c r="CM1107" s="97"/>
      <c r="CN1107" s="97"/>
      <c r="CO1107" s="97"/>
      <c r="CP1107" s="97"/>
      <c r="CQ1107" s="97"/>
      <c r="CR1107" s="97"/>
      <c r="CS1107" s="97"/>
      <c r="CT1107" s="97"/>
      <c r="CU1107" s="97"/>
      <c r="CV1107" s="97"/>
      <c r="CW1107" s="97"/>
      <c r="CX1107" s="97"/>
      <c r="CY1107" s="97"/>
      <c r="CZ1107" s="97"/>
      <c r="DA1107" s="97"/>
      <c r="DB1107" s="97"/>
      <c r="DC1107" s="97"/>
      <c r="DD1107" s="97"/>
      <c r="DE1107" s="97"/>
      <c r="DF1107" s="97"/>
      <c r="DG1107" s="97"/>
      <c r="DH1107" s="97"/>
      <c r="DI1107" s="97"/>
      <c r="DJ1107" s="97"/>
      <c r="DK1107" s="97"/>
    </row>
    <row r="1108" spans="1:115" s="98" customFormat="1" ht="25.5">
      <c r="A1108" s="2"/>
      <c r="B1108" s="2">
        <v>24</v>
      </c>
      <c r="C1108" s="411" t="s">
        <v>1959</v>
      </c>
      <c r="D1108" s="411" t="s">
        <v>1932</v>
      </c>
      <c r="E1108" s="410" t="s">
        <v>1960</v>
      </c>
      <c r="F1108" s="297" t="s">
        <v>1961</v>
      </c>
      <c r="G1108" s="410" t="s">
        <v>1948</v>
      </c>
      <c r="H1108" s="421">
        <v>2000</v>
      </c>
      <c r="I1108" s="409"/>
      <c r="J1108" s="410"/>
      <c r="K1108" s="420">
        <v>43174</v>
      </c>
      <c r="L1108" s="413" t="s">
        <v>1962</v>
      </c>
      <c r="M1108" s="2"/>
      <c r="N1108" s="97"/>
      <c r="O1108" s="97"/>
      <c r="P1108" s="97"/>
      <c r="Q1108" s="97"/>
      <c r="R1108" s="97"/>
      <c r="S1108" s="97"/>
      <c r="T1108" s="97"/>
      <c r="U1108" s="97"/>
      <c r="V1108" s="97"/>
      <c r="W1108" s="97"/>
      <c r="X1108" s="97"/>
      <c r="Y1108" s="97"/>
      <c r="Z1108" s="97"/>
      <c r="AA1108" s="97"/>
      <c r="AB1108" s="97"/>
      <c r="AC1108" s="97"/>
      <c r="AD1108" s="97"/>
      <c r="AE1108" s="97"/>
      <c r="AF1108" s="97"/>
      <c r="AG1108" s="97"/>
      <c r="AH1108" s="97"/>
      <c r="AI1108" s="97"/>
      <c r="AJ1108" s="97"/>
      <c r="AK1108" s="97"/>
      <c r="AL1108" s="97"/>
      <c r="AM1108" s="97"/>
      <c r="AN1108" s="97"/>
      <c r="AO1108" s="97"/>
      <c r="AP1108" s="97"/>
      <c r="AQ1108" s="97"/>
      <c r="AR1108" s="97"/>
      <c r="AS1108" s="97"/>
      <c r="AT1108" s="97"/>
      <c r="AU1108" s="97"/>
      <c r="AV1108" s="97"/>
      <c r="AW1108" s="97"/>
      <c r="AX1108" s="97"/>
      <c r="AY1108" s="97"/>
      <c r="AZ1108" s="97"/>
      <c r="BA1108" s="97"/>
      <c r="BB1108" s="97"/>
      <c r="BC1108" s="97"/>
      <c r="BD1108" s="97"/>
      <c r="BE1108" s="97"/>
      <c r="BF1108" s="97"/>
      <c r="BG1108" s="97"/>
      <c r="BH1108" s="97"/>
      <c r="BI1108" s="97"/>
      <c r="BJ1108" s="97"/>
      <c r="BK1108" s="97"/>
      <c r="BL1108" s="97"/>
      <c r="BM1108" s="97"/>
      <c r="BN1108" s="97"/>
      <c r="BO1108" s="97"/>
      <c r="BP1108" s="97"/>
      <c r="BQ1108" s="97"/>
      <c r="BR1108" s="97"/>
      <c r="BS1108" s="97"/>
      <c r="BT1108" s="97"/>
      <c r="BU1108" s="97"/>
      <c r="BV1108" s="97"/>
      <c r="BW1108" s="97"/>
      <c r="BX1108" s="97"/>
      <c r="BY1108" s="97"/>
      <c r="BZ1108" s="97"/>
      <c r="CA1108" s="97"/>
      <c r="CB1108" s="97"/>
      <c r="CC1108" s="97"/>
      <c r="CD1108" s="97"/>
      <c r="CE1108" s="97"/>
      <c r="CF1108" s="97"/>
      <c r="CG1108" s="97"/>
      <c r="CH1108" s="97"/>
      <c r="CI1108" s="97"/>
      <c r="CJ1108" s="97"/>
      <c r="CK1108" s="97"/>
      <c r="CL1108" s="97"/>
      <c r="CM1108" s="97"/>
      <c r="CN1108" s="97"/>
      <c r="CO1108" s="97"/>
      <c r="CP1108" s="97"/>
      <c r="CQ1108" s="97"/>
      <c r="CR1108" s="97"/>
      <c r="CS1108" s="97"/>
      <c r="CT1108" s="97"/>
      <c r="CU1108" s="97"/>
      <c r="CV1108" s="97"/>
      <c r="CW1108" s="97"/>
      <c r="CX1108" s="97"/>
      <c r="CY1108" s="97"/>
      <c r="CZ1108" s="97"/>
      <c r="DA1108" s="97"/>
      <c r="DB1108" s="97"/>
      <c r="DC1108" s="97"/>
      <c r="DD1108" s="97"/>
      <c r="DE1108" s="97"/>
      <c r="DF1108" s="97"/>
      <c r="DG1108" s="97"/>
      <c r="DH1108" s="97"/>
      <c r="DI1108" s="97"/>
      <c r="DJ1108" s="97"/>
      <c r="DK1108" s="97"/>
    </row>
    <row r="1109" spans="1:115" s="98" customFormat="1" ht="25.5">
      <c r="A1109" s="2"/>
      <c r="B1109" s="2">
        <v>25</v>
      </c>
      <c r="C1109" s="411" t="s">
        <v>1963</v>
      </c>
      <c r="D1109" s="411" t="s">
        <v>1932</v>
      </c>
      <c r="E1109" s="410" t="s">
        <v>1960</v>
      </c>
      <c r="F1109" s="297" t="s">
        <v>1961</v>
      </c>
      <c r="G1109" s="410" t="s">
        <v>1964</v>
      </c>
      <c r="H1109" s="421">
        <v>2400</v>
      </c>
      <c r="I1109" s="409"/>
      <c r="J1109" s="410"/>
      <c r="K1109" s="420">
        <v>43174</v>
      </c>
      <c r="L1109" s="413" t="s">
        <v>1965</v>
      </c>
      <c r="M1109" s="2"/>
      <c r="N1109" s="97"/>
      <c r="O1109" s="97"/>
      <c r="P1109" s="97"/>
      <c r="Q1109" s="97"/>
      <c r="R1109" s="97"/>
      <c r="S1109" s="97"/>
      <c r="T1109" s="97"/>
      <c r="U1109" s="97"/>
      <c r="V1109" s="97"/>
      <c r="W1109" s="97"/>
      <c r="X1109" s="97"/>
      <c r="Y1109" s="97"/>
      <c r="Z1109" s="97"/>
      <c r="AA1109" s="97"/>
      <c r="AB1109" s="97"/>
      <c r="AC1109" s="97"/>
      <c r="AD1109" s="97"/>
      <c r="AE1109" s="97"/>
      <c r="AF1109" s="97"/>
      <c r="AG1109" s="97"/>
      <c r="AH1109" s="97"/>
      <c r="AI1109" s="97"/>
      <c r="AJ1109" s="97"/>
      <c r="AK1109" s="97"/>
      <c r="AL1109" s="97"/>
      <c r="AM1109" s="97"/>
      <c r="AN1109" s="97"/>
      <c r="AO1109" s="97"/>
      <c r="AP1109" s="97"/>
      <c r="AQ1109" s="97"/>
      <c r="AR1109" s="97"/>
      <c r="AS1109" s="97"/>
      <c r="AT1109" s="97"/>
      <c r="AU1109" s="97"/>
      <c r="AV1109" s="97"/>
      <c r="AW1109" s="97"/>
      <c r="AX1109" s="97"/>
      <c r="AY1109" s="97"/>
      <c r="AZ1109" s="97"/>
      <c r="BA1109" s="97"/>
      <c r="BB1109" s="97"/>
      <c r="BC1109" s="97"/>
      <c r="BD1109" s="97"/>
      <c r="BE1109" s="97"/>
      <c r="BF1109" s="97"/>
      <c r="BG1109" s="97"/>
      <c r="BH1109" s="97"/>
      <c r="BI1109" s="97"/>
      <c r="BJ1109" s="97"/>
      <c r="BK1109" s="97"/>
      <c r="BL1109" s="97"/>
      <c r="BM1109" s="97"/>
      <c r="BN1109" s="97"/>
      <c r="BO1109" s="97"/>
      <c r="BP1109" s="97"/>
      <c r="BQ1109" s="97"/>
      <c r="BR1109" s="97"/>
      <c r="BS1109" s="97"/>
      <c r="BT1109" s="97"/>
      <c r="BU1109" s="97"/>
      <c r="BV1109" s="97"/>
      <c r="BW1109" s="97"/>
      <c r="BX1109" s="97"/>
      <c r="BY1109" s="97"/>
      <c r="BZ1109" s="97"/>
      <c r="CA1109" s="97"/>
      <c r="CB1109" s="97"/>
      <c r="CC1109" s="97"/>
      <c r="CD1109" s="97"/>
      <c r="CE1109" s="97"/>
      <c r="CF1109" s="97"/>
      <c r="CG1109" s="97"/>
      <c r="CH1109" s="97"/>
      <c r="CI1109" s="97"/>
      <c r="CJ1109" s="97"/>
      <c r="CK1109" s="97"/>
      <c r="CL1109" s="97"/>
      <c r="CM1109" s="97"/>
      <c r="CN1109" s="97"/>
      <c r="CO1109" s="97"/>
      <c r="CP1109" s="97"/>
      <c r="CQ1109" s="97"/>
      <c r="CR1109" s="97"/>
      <c r="CS1109" s="97"/>
      <c r="CT1109" s="97"/>
      <c r="CU1109" s="97"/>
      <c r="CV1109" s="97"/>
      <c r="CW1109" s="97"/>
      <c r="CX1109" s="97"/>
      <c r="CY1109" s="97"/>
      <c r="CZ1109" s="97"/>
      <c r="DA1109" s="97"/>
      <c r="DB1109" s="97"/>
      <c r="DC1109" s="97"/>
      <c r="DD1109" s="97"/>
      <c r="DE1109" s="97"/>
      <c r="DF1109" s="97"/>
      <c r="DG1109" s="97"/>
      <c r="DH1109" s="97"/>
      <c r="DI1109" s="97"/>
      <c r="DJ1109" s="97"/>
      <c r="DK1109" s="97"/>
    </row>
    <row r="1110" spans="1:115" s="98" customFormat="1" ht="25.5">
      <c r="A1110" s="2"/>
      <c r="B1110" s="2">
        <v>26</v>
      </c>
      <c r="C1110" s="411" t="s">
        <v>1967</v>
      </c>
      <c r="D1110" s="411" t="s">
        <v>1966</v>
      </c>
      <c r="E1110" s="410" t="s">
        <v>1968</v>
      </c>
      <c r="F1110" s="411" t="s">
        <v>1969</v>
      </c>
      <c r="G1110" s="410" t="s">
        <v>1896</v>
      </c>
      <c r="H1110" s="421">
        <v>4900</v>
      </c>
      <c r="I1110" s="409"/>
      <c r="J1110" s="410"/>
      <c r="K1110" s="420">
        <v>43079</v>
      </c>
      <c r="L1110" s="413" t="s">
        <v>1970</v>
      </c>
      <c r="M1110" s="2"/>
      <c r="N1110" s="97"/>
      <c r="O1110" s="97"/>
      <c r="P1110" s="97"/>
      <c r="Q1110" s="97"/>
      <c r="R1110" s="97"/>
      <c r="S1110" s="97"/>
      <c r="T1110" s="97"/>
      <c r="U1110" s="97"/>
      <c r="V1110" s="97"/>
      <c r="W1110" s="97"/>
      <c r="X1110" s="97"/>
      <c r="Y1110" s="97"/>
      <c r="Z1110" s="97"/>
      <c r="AA1110" s="97"/>
      <c r="AB1110" s="97"/>
      <c r="AC1110" s="97"/>
      <c r="AD1110" s="97"/>
      <c r="AE1110" s="97"/>
      <c r="AF1110" s="97"/>
      <c r="AG1110" s="97"/>
      <c r="AH1110" s="97"/>
      <c r="AI1110" s="97"/>
      <c r="AJ1110" s="97"/>
      <c r="AK1110" s="97"/>
      <c r="AL1110" s="97"/>
      <c r="AM1110" s="97"/>
      <c r="AN1110" s="97"/>
      <c r="AO1110" s="97"/>
      <c r="AP1110" s="97"/>
      <c r="AQ1110" s="97"/>
      <c r="AR1110" s="97"/>
      <c r="AS1110" s="97"/>
      <c r="AT1110" s="97"/>
      <c r="AU1110" s="97"/>
      <c r="AV1110" s="97"/>
      <c r="AW1110" s="97"/>
      <c r="AX1110" s="97"/>
      <c r="AY1110" s="97"/>
      <c r="AZ1110" s="97"/>
      <c r="BA1110" s="97"/>
      <c r="BB1110" s="97"/>
      <c r="BC1110" s="97"/>
      <c r="BD1110" s="97"/>
      <c r="BE1110" s="97"/>
      <c r="BF1110" s="97"/>
      <c r="BG1110" s="97"/>
      <c r="BH1110" s="97"/>
      <c r="BI1110" s="97"/>
      <c r="BJ1110" s="97"/>
      <c r="BK1110" s="97"/>
      <c r="BL1110" s="97"/>
      <c r="BM1110" s="97"/>
      <c r="BN1110" s="97"/>
      <c r="BO1110" s="97"/>
      <c r="BP1110" s="97"/>
      <c r="BQ1110" s="97"/>
      <c r="BR1110" s="97"/>
      <c r="BS1110" s="97"/>
      <c r="BT1110" s="97"/>
      <c r="BU1110" s="97"/>
      <c r="BV1110" s="97"/>
      <c r="BW1110" s="97"/>
      <c r="BX1110" s="97"/>
      <c r="BY1110" s="97"/>
      <c r="BZ1110" s="97"/>
      <c r="CA1110" s="97"/>
      <c r="CB1110" s="97"/>
      <c r="CC1110" s="97"/>
      <c r="CD1110" s="97"/>
      <c r="CE1110" s="97"/>
      <c r="CF1110" s="97"/>
      <c r="CG1110" s="97"/>
      <c r="CH1110" s="97"/>
      <c r="CI1110" s="97"/>
      <c r="CJ1110" s="97"/>
      <c r="CK1110" s="97"/>
      <c r="CL1110" s="97"/>
      <c r="CM1110" s="97"/>
      <c r="CN1110" s="97"/>
      <c r="CO1110" s="97"/>
      <c r="CP1110" s="97"/>
      <c r="CQ1110" s="97"/>
      <c r="CR1110" s="97"/>
      <c r="CS1110" s="97"/>
      <c r="CT1110" s="97"/>
      <c r="CU1110" s="97"/>
      <c r="CV1110" s="97"/>
      <c r="CW1110" s="97"/>
      <c r="CX1110" s="97"/>
      <c r="CY1110" s="97"/>
      <c r="CZ1110" s="97"/>
      <c r="DA1110" s="97"/>
      <c r="DB1110" s="97"/>
      <c r="DC1110" s="97"/>
      <c r="DD1110" s="97"/>
      <c r="DE1110" s="97"/>
      <c r="DF1110" s="97"/>
      <c r="DG1110" s="97"/>
      <c r="DH1110" s="97"/>
      <c r="DI1110" s="97"/>
      <c r="DJ1110" s="97"/>
      <c r="DK1110" s="97"/>
    </row>
    <row r="1111" spans="1:115" s="98" customFormat="1" ht="25.5">
      <c r="A1111" s="2"/>
      <c r="B1111" s="2">
        <v>27</v>
      </c>
      <c r="C1111" s="411" t="s">
        <v>1973</v>
      </c>
      <c r="D1111" s="411" t="s">
        <v>1972</v>
      </c>
      <c r="E1111" s="410" t="s">
        <v>1974</v>
      </c>
      <c r="F1111" s="411" t="s">
        <v>1975</v>
      </c>
      <c r="G1111" s="410" t="s">
        <v>1924</v>
      </c>
      <c r="H1111" s="421">
        <v>3200</v>
      </c>
      <c r="I1111" s="409"/>
      <c r="J1111" s="410"/>
      <c r="K1111" s="420">
        <v>43096</v>
      </c>
      <c r="L1111" s="413" t="s">
        <v>1976</v>
      </c>
      <c r="M1111" s="2"/>
      <c r="N1111" s="97"/>
      <c r="O1111" s="97"/>
      <c r="P1111" s="97"/>
      <c r="Q1111" s="97"/>
      <c r="R1111" s="97"/>
      <c r="S1111" s="97"/>
      <c r="T1111" s="97"/>
      <c r="U1111" s="97"/>
      <c r="V1111" s="97"/>
      <c r="W1111" s="97"/>
      <c r="X1111" s="97"/>
      <c r="Y1111" s="97"/>
      <c r="Z1111" s="97"/>
      <c r="AA1111" s="97"/>
      <c r="AB1111" s="97"/>
      <c r="AC1111" s="97"/>
      <c r="AD1111" s="97"/>
      <c r="AE1111" s="97"/>
      <c r="AF1111" s="97"/>
      <c r="AG1111" s="97"/>
      <c r="AH1111" s="97"/>
      <c r="AI1111" s="97"/>
      <c r="AJ1111" s="97"/>
      <c r="AK1111" s="97"/>
      <c r="AL1111" s="97"/>
      <c r="AM1111" s="97"/>
      <c r="AN1111" s="97"/>
      <c r="AO1111" s="97"/>
      <c r="AP1111" s="97"/>
      <c r="AQ1111" s="97"/>
      <c r="AR1111" s="97"/>
      <c r="AS1111" s="97"/>
      <c r="AT1111" s="97"/>
      <c r="AU1111" s="97"/>
      <c r="AV1111" s="97"/>
      <c r="AW1111" s="97"/>
      <c r="AX1111" s="97"/>
      <c r="AY1111" s="97"/>
      <c r="AZ1111" s="97"/>
      <c r="BA1111" s="97"/>
      <c r="BB1111" s="97"/>
      <c r="BC1111" s="97"/>
      <c r="BD1111" s="97"/>
      <c r="BE1111" s="97"/>
      <c r="BF1111" s="97"/>
      <c r="BG1111" s="97"/>
      <c r="BH1111" s="97"/>
      <c r="BI1111" s="97"/>
      <c r="BJ1111" s="97"/>
      <c r="BK1111" s="97"/>
      <c r="BL1111" s="97"/>
      <c r="BM1111" s="97"/>
      <c r="BN1111" s="97"/>
      <c r="BO1111" s="97"/>
      <c r="BP1111" s="97"/>
      <c r="BQ1111" s="97"/>
      <c r="BR1111" s="97"/>
      <c r="BS1111" s="97"/>
      <c r="BT1111" s="97"/>
      <c r="BU1111" s="97"/>
      <c r="BV1111" s="97"/>
      <c r="BW1111" s="97"/>
      <c r="BX1111" s="97"/>
      <c r="BY1111" s="97"/>
      <c r="BZ1111" s="97"/>
      <c r="CA1111" s="97"/>
      <c r="CB1111" s="97"/>
      <c r="CC1111" s="97"/>
      <c r="CD1111" s="97"/>
      <c r="CE1111" s="97"/>
      <c r="CF1111" s="97"/>
      <c r="CG1111" s="97"/>
      <c r="CH1111" s="97"/>
      <c r="CI1111" s="97"/>
      <c r="CJ1111" s="97"/>
      <c r="CK1111" s="97"/>
      <c r="CL1111" s="97"/>
      <c r="CM1111" s="97"/>
      <c r="CN1111" s="97"/>
      <c r="CO1111" s="97"/>
      <c r="CP1111" s="97"/>
      <c r="CQ1111" s="97"/>
      <c r="CR1111" s="97"/>
      <c r="CS1111" s="97"/>
      <c r="CT1111" s="97"/>
      <c r="CU1111" s="97"/>
      <c r="CV1111" s="97"/>
      <c r="CW1111" s="97"/>
      <c r="CX1111" s="97"/>
      <c r="CY1111" s="97"/>
      <c r="CZ1111" s="97"/>
      <c r="DA1111" s="97"/>
      <c r="DB1111" s="97"/>
      <c r="DC1111" s="97"/>
      <c r="DD1111" s="97"/>
      <c r="DE1111" s="97"/>
      <c r="DF1111" s="97"/>
      <c r="DG1111" s="97"/>
      <c r="DH1111" s="97"/>
      <c r="DI1111" s="97"/>
      <c r="DJ1111" s="97"/>
      <c r="DK1111" s="97"/>
    </row>
    <row r="1112" spans="1:115" s="98" customFormat="1" ht="25.5">
      <c r="A1112" s="2"/>
      <c r="B1112" s="2">
        <v>28</v>
      </c>
      <c r="C1112" s="411" t="s">
        <v>1977</v>
      </c>
      <c r="D1112" s="411" t="s">
        <v>1937</v>
      </c>
      <c r="E1112" s="410" t="s">
        <v>1978</v>
      </c>
      <c r="F1112" s="411" t="s">
        <v>1979</v>
      </c>
      <c r="G1112" s="410" t="s">
        <v>1980</v>
      </c>
      <c r="H1112" s="421">
        <v>8370</v>
      </c>
      <c r="I1112" s="409"/>
      <c r="J1112" s="410"/>
      <c r="K1112" s="420">
        <v>43091</v>
      </c>
      <c r="L1112" s="413" t="s">
        <v>4783</v>
      </c>
      <c r="M1112" s="2"/>
      <c r="N1112" s="97"/>
      <c r="O1112" s="97"/>
      <c r="P1112" s="97"/>
      <c r="Q1112" s="97"/>
      <c r="R1112" s="97"/>
      <c r="S1112" s="97"/>
      <c r="T1112" s="97"/>
      <c r="U1112" s="97"/>
      <c r="V1112" s="97"/>
      <c r="W1112" s="97"/>
      <c r="X1112" s="97"/>
      <c r="Y1112" s="97"/>
      <c r="Z1112" s="97"/>
      <c r="AA1112" s="97"/>
      <c r="AB1112" s="97"/>
      <c r="AC1112" s="97"/>
      <c r="AD1112" s="97"/>
      <c r="AE1112" s="97"/>
      <c r="AF1112" s="97"/>
      <c r="AG1112" s="97"/>
      <c r="AH1112" s="97"/>
      <c r="AI1112" s="97"/>
      <c r="AJ1112" s="97"/>
      <c r="AK1112" s="97"/>
      <c r="AL1112" s="97"/>
      <c r="AM1112" s="97"/>
      <c r="AN1112" s="97"/>
      <c r="AO1112" s="97"/>
      <c r="AP1112" s="97"/>
      <c r="AQ1112" s="97"/>
      <c r="AR1112" s="97"/>
      <c r="AS1112" s="97"/>
      <c r="AT1112" s="97"/>
      <c r="AU1112" s="97"/>
      <c r="AV1112" s="97"/>
      <c r="AW1112" s="97"/>
      <c r="AX1112" s="97"/>
      <c r="AY1112" s="97"/>
      <c r="AZ1112" s="97"/>
      <c r="BA1112" s="97"/>
      <c r="BB1112" s="97"/>
      <c r="BC1112" s="97"/>
      <c r="BD1112" s="97"/>
      <c r="BE1112" s="97"/>
      <c r="BF1112" s="97"/>
      <c r="BG1112" s="97"/>
      <c r="BH1112" s="97"/>
      <c r="BI1112" s="97"/>
      <c r="BJ1112" s="97"/>
      <c r="BK1112" s="97"/>
      <c r="BL1112" s="97"/>
      <c r="BM1112" s="97"/>
      <c r="BN1112" s="97"/>
      <c r="BO1112" s="97"/>
      <c r="BP1112" s="97"/>
      <c r="BQ1112" s="97"/>
      <c r="BR1112" s="97"/>
      <c r="BS1112" s="97"/>
      <c r="BT1112" s="97"/>
      <c r="BU1112" s="97"/>
      <c r="BV1112" s="97"/>
      <c r="BW1112" s="97"/>
      <c r="BX1112" s="97"/>
      <c r="BY1112" s="97"/>
      <c r="BZ1112" s="97"/>
      <c r="CA1112" s="97"/>
      <c r="CB1112" s="97"/>
      <c r="CC1112" s="97"/>
      <c r="CD1112" s="97"/>
      <c r="CE1112" s="97"/>
      <c r="CF1112" s="97"/>
      <c r="CG1112" s="97"/>
      <c r="CH1112" s="97"/>
      <c r="CI1112" s="97"/>
      <c r="CJ1112" s="97"/>
      <c r="CK1112" s="97"/>
      <c r="CL1112" s="97"/>
      <c r="CM1112" s="97"/>
      <c r="CN1112" s="97"/>
      <c r="CO1112" s="97"/>
      <c r="CP1112" s="97"/>
      <c r="CQ1112" s="97"/>
      <c r="CR1112" s="97"/>
      <c r="CS1112" s="97"/>
      <c r="CT1112" s="97"/>
      <c r="CU1112" s="97"/>
      <c r="CV1112" s="97"/>
      <c r="CW1112" s="97"/>
      <c r="CX1112" s="97"/>
      <c r="CY1112" s="97"/>
      <c r="CZ1112" s="97"/>
      <c r="DA1112" s="97"/>
      <c r="DB1112" s="97"/>
      <c r="DC1112" s="97"/>
      <c r="DD1112" s="97"/>
      <c r="DE1112" s="97"/>
      <c r="DF1112" s="97"/>
      <c r="DG1112" s="97"/>
      <c r="DH1112" s="97"/>
      <c r="DI1112" s="97"/>
      <c r="DJ1112" s="97"/>
      <c r="DK1112" s="97"/>
    </row>
    <row r="1113" spans="1:115" s="98" customFormat="1" ht="25.5">
      <c r="A1113" s="2"/>
      <c r="B1113" s="2">
        <v>29</v>
      </c>
      <c r="C1113" s="411" t="s">
        <v>1981</v>
      </c>
      <c r="D1113" s="411" t="s">
        <v>1971</v>
      </c>
      <c r="E1113" s="410" t="s">
        <v>1982</v>
      </c>
      <c r="F1113" s="297" t="s">
        <v>1983</v>
      </c>
      <c r="G1113" s="410" t="s">
        <v>1896</v>
      </c>
      <c r="H1113" s="421">
        <v>7000</v>
      </c>
      <c r="I1113" s="409"/>
      <c r="J1113" s="410"/>
      <c r="K1113" s="420">
        <v>43132</v>
      </c>
      <c r="L1113" s="413" t="s">
        <v>1984</v>
      </c>
      <c r="M1113" s="2"/>
      <c r="N1113" s="97"/>
      <c r="O1113" s="97"/>
      <c r="P1113" s="97"/>
      <c r="Q1113" s="97"/>
      <c r="R1113" s="97"/>
      <c r="S1113" s="97"/>
      <c r="T1113" s="97"/>
      <c r="U1113" s="97"/>
      <c r="V1113" s="97"/>
      <c r="W1113" s="97"/>
      <c r="X1113" s="97"/>
      <c r="Y1113" s="97"/>
      <c r="Z1113" s="97"/>
      <c r="AA1113" s="97"/>
      <c r="AB1113" s="97"/>
      <c r="AC1113" s="97"/>
      <c r="AD1113" s="97"/>
      <c r="AE1113" s="97"/>
      <c r="AF1113" s="97"/>
      <c r="AG1113" s="97"/>
      <c r="AH1113" s="97"/>
      <c r="AI1113" s="97"/>
      <c r="AJ1113" s="97"/>
      <c r="AK1113" s="97"/>
      <c r="AL1113" s="97"/>
      <c r="AM1113" s="97"/>
      <c r="AN1113" s="97"/>
      <c r="AO1113" s="97"/>
      <c r="AP1113" s="97"/>
      <c r="AQ1113" s="97"/>
      <c r="AR1113" s="97"/>
      <c r="AS1113" s="97"/>
      <c r="AT1113" s="97"/>
      <c r="AU1113" s="97"/>
      <c r="AV1113" s="97"/>
      <c r="AW1113" s="97"/>
      <c r="AX1113" s="97"/>
      <c r="AY1113" s="97"/>
      <c r="AZ1113" s="97"/>
      <c r="BA1113" s="97"/>
      <c r="BB1113" s="97"/>
      <c r="BC1113" s="97"/>
      <c r="BD1113" s="97"/>
      <c r="BE1113" s="97"/>
      <c r="BF1113" s="97"/>
      <c r="BG1113" s="97"/>
      <c r="BH1113" s="97"/>
      <c r="BI1113" s="97"/>
      <c r="BJ1113" s="97"/>
      <c r="BK1113" s="97"/>
      <c r="BL1113" s="97"/>
      <c r="BM1113" s="97"/>
      <c r="BN1113" s="97"/>
      <c r="BO1113" s="97"/>
      <c r="BP1113" s="97"/>
      <c r="BQ1113" s="97"/>
      <c r="BR1113" s="97"/>
      <c r="BS1113" s="97"/>
      <c r="BT1113" s="97"/>
      <c r="BU1113" s="97"/>
      <c r="BV1113" s="97"/>
      <c r="BW1113" s="97"/>
      <c r="BX1113" s="97"/>
      <c r="BY1113" s="97"/>
      <c r="BZ1113" s="97"/>
      <c r="CA1113" s="97"/>
      <c r="CB1113" s="97"/>
      <c r="CC1113" s="97"/>
      <c r="CD1113" s="97"/>
      <c r="CE1113" s="97"/>
      <c r="CF1113" s="97"/>
      <c r="CG1113" s="97"/>
      <c r="CH1113" s="97"/>
      <c r="CI1113" s="97"/>
      <c r="CJ1113" s="97"/>
      <c r="CK1113" s="97"/>
      <c r="CL1113" s="97"/>
      <c r="CM1113" s="97"/>
      <c r="CN1113" s="97"/>
      <c r="CO1113" s="97"/>
      <c r="CP1113" s="97"/>
      <c r="CQ1113" s="97"/>
      <c r="CR1113" s="97"/>
      <c r="CS1113" s="97"/>
      <c r="CT1113" s="97"/>
      <c r="CU1113" s="97"/>
      <c r="CV1113" s="97"/>
      <c r="CW1113" s="97"/>
      <c r="CX1113" s="97"/>
      <c r="CY1113" s="97"/>
      <c r="CZ1113" s="97"/>
      <c r="DA1113" s="97"/>
      <c r="DB1113" s="97"/>
      <c r="DC1113" s="97"/>
      <c r="DD1113" s="97"/>
      <c r="DE1113" s="97"/>
      <c r="DF1113" s="97"/>
      <c r="DG1113" s="97"/>
      <c r="DH1113" s="97"/>
      <c r="DI1113" s="97"/>
      <c r="DJ1113" s="97"/>
      <c r="DK1113" s="97"/>
    </row>
    <row r="1114" spans="1:115" s="98" customFormat="1" ht="25.5">
      <c r="A1114" s="2"/>
      <c r="B1114" s="2">
        <v>30</v>
      </c>
      <c r="C1114" s="411" t="s">
        <v>1985</v>
      </c>
      <c r="D1114" s="411" t="s">
        <v>1971</v>
      </c>
      <c r="E1114" s="410" t="s">
        <v>1982</v>
      </c>
      <c r="F1114" s="297" t="s">
        <v>1983</v>
      </c>
      <c r="G1114" s="410" t="s">
        <v>1896</v>
      </c>
      <c r="H1114" s="421">
        <v>6000</v>
      </c>
      <c r="I1114" s="409"/>
      <c r="J1114" s="410"/>
      <c r="K1114" s="420">
        <v>43132</v>
      </c>
      <c r="L1114" s="413" t="s">
        <v>1986</v>
      </c>
      <c r="M1114" s="2"/>
      <c r="N1114" s="97"/>
      <c r="O1114" s="97"/>
      <c r="P1114" s="97"/>
      <c r="Q1114" s="97"/>
      <c r="R1114" s="97"/>
      <c r="S1114" s="97"/>
      <c r="T1114" s="97"/>
      <c r="U1114" s="97"/>
      <c r="V1114" s="97"/>
      <c r="W1114" s="97"/>
      <c r="X1114" s="97"/>
      <c r="Y1114" s="97"/>
      <c r="Z1114" s="97"/>
      <c r="AA1114" s="97"/>
      <c r="AB1114" s="97"/>
      <c r="AC1114" s="97"/>
      <c r="AD1114" s="97"/>
      <c r="AE1114" s="97"/>
      <c r="AF1114" s="97"/>
      <c r="AG1114" s="97"/>
      <c r="AH1114" s="97"/>
      <c r="AI1114" s="97"/>
      <c r="AJ1114" s="97"/>
      <c r="AK1114" s="97"/>
      <c r="AL1114" s="97"/>
      <c r="AM1114" s="97"/>
      <c r="AN1114" s="97"/>
      <c r="AO1114" s="97"/>
      <c r="AP1114" s="97"/>
      <c r="AQ1114" s="97"/>
      <c r="AR1114" s="97"/>
      <c r="AS1114" s="97"/>
      <c r="AT1114" s="97"/>
      <c r="AU1114" s="97"/>
      <c r="AV1114" s="97"/>
      <c r="AW1114" s="97"/>
      <c r="AX1114" s="97"/>
      <c r="AY1114" s="97"/>
      <c r="AZ1114" s="97"/>
      <c r="BA1114" s="97"/>
      <c r="BB1114" s="97"/>
      <c r="BC1114" s="97"/>
      <c r="BD1114" s="97"/>
      <c r="BE1114" s="97"/>
      <c r="BF1114" s="97"/>
      <c r="BG1114" s="97"/>
      <c r="BH1114" s="97"/>
      <c r="BI1114" s="97"/>
      <c r="BJ1114" s="97"/>
      <c r="BK1114" s="97"/>
      <c r="BL1114" s="97"/>
      <c r="BM1114" s="97"/>
      <c r="BN1114" s="97"/>
      <c r="BO1114" s="97"/>
      <c r="BP1114" s="97"/>
      <c r="BQ1114" s="97"/>
      <c r="BR1114" s="97"/>
      <c r="BS1114" s="97"/>
      <c r="BT1114" s="97"/>
      <c r="BU1114" s="97"/>
      <c r="BV1114" s="97"/>
      <c r="BW1114" s="97"/>
      <c r="BX1114" s="97"/>
      <c r="BY1114" s="97"/>
      <c r="BZ1114" s="97"/>
      <c r="CA1114" s="97"/>
      <c r="CB1114" s="97"/>
      <c r="CC1114" s="97"/>
      <c r="CD1114" s="97"/>
      <c r="CE1114" s="97"/>
      <c r="CF1114" s="97"/>
      <c r="CG1114" s="97"/>
      <c r="CH1114" s="97"/>
      <c r="CI1114" s="97"/>
      <c r="CJ1114" s="97"/>
      <c r="CK1114" s="97"/>
      <c r="CL1114" s="97"/>
      <c r="CM1114" s="97"/>
      <c r="CN1114" s="97"/>
      <c r="CO1114" s="97"/>
      <c r="CP1114" s="97"/>
      <c r="CQ1114" s="97"/>
      <c r="CR1114" s="97"/>
      <c r="CS1114" s="97"/>
      <c r="CT1114" s="97"/>
      <c r="CU1114" s="97"/>
      <c r="CV1114" s="97"/>
      <c r="CW1114" s="97"/>
      <c r="CX1114" s="97"/>
      <c r="CY1114" s="97"/>
      <c r="CZ1114" s="97"/>
      <c r="DA1114" s="97"/>
      <c r="DB1114" s="97"/>
      <c r="DC1114" s="97"/>
      <c r="DD1114" s="97"/>
      <c r="DE1114" s="97"/>
      <c r="DF1114" s="97"/>
      <c r="DG1114" s="97"/>
      <c r="DH1114" s="97"/>
      <c r="DI1114" s="97"/>
      <c r="DJ1114" s="97"/>
      <c r="DK1114" s="97"/>
    </row>
    <row r="1115" spans="1:115" s="98" customFormat="1" ht="25.5">
      <c r="A1115" s="2"/>
      <c r="B1115" s="2">
        <v>31</v>
      </c>
      <c r="C1115" s="411" t="s">
        <v>1987</v>
      </c>
      <c r="D1115" s="411" t="s">
        <v>1971</v>
      </c>
      <c r="E1115" s="410" t="s">
        <v>1982</v>
      </c>
      <c r="F1115" s="297" t="s">
        <v>1983</v>
      </c>
      <c r="G1115" s="410" t="s">
        <v>1896</v>
      </c>
      <c r="H1115" s="421">
        <v>6000</v>
      </c>
      <c r="I1115" s="409"/>
      <c r="J1115" s="410"/>
      <c r="K1115" s="420">
        <v>43132</v>
      </c>
      <c r="L1115" s="413" t="s">
        <v>1988</v>
      </c>
      <c r="M1115" s="2"/>
      <c r="N1115" s="97"/>
      <c r="O1115" s="97"/>
      <c r="P1115" s="97"/>
      <c r="Q1115" s="97"/>
      <c r="R1115" s="97"/>
      <c r="S1115" s="97"/>
      <c r="T1115" s="97"/>
      <c r="U1115" s="97"/>
      <c r="V1115" s="97"/>
      <c r="W1115" s="97"/>
      <c r="X1115" s="97"/>
      <c r="Y1115" s="97"/>
      <c r="Z1115" s="97"/>
      <c r="AA1115" s="97"/>
      <c r="AB1115" s="97"/>
      <c r="AC1115" s="97"/>
      <c r="AD1115" s="97"/>
      <c r="AE1115" s="97"/>
      <c r="AF1115" s="97"/>
      <c r="AG1115" s="97"/>
      <c r="AH1115" s="97"/>
      <c r="AI1115" s="97"/>
      <c r="AJ1115" s="97"/>
      <c r="AK1115" s="97"/>
      <c r="AL1115" s="97"/>
      <c r="AM1115" s="97"/>
      <c r="AN1115" s="97"/>
      <c r="AO1115" s="97"/>
      <c r="AP1115" s="97"/>
      <c r="AQ1115" s="97"/>
      <c r="AR1115" s="97"/>
      <c r="AS1115" s="97"/>
      <c r="AT1115" s="97"/>
      <c r="AU1115" s="97"/>
      <c r="AV1115" s="97"/>
      <c r="AW1115" s="97"/>
      <c r="AX1115" s="97"/>
      <c r="AY1115" s="97"/>
      <c r="AZ1115" s="97"/>
      <c r="BA1115" s="97"/>
      <c r="BB1115" s="97"/>
      <c r="BC1115" s="97"/>
      <c r="BD1115" s="97"/>
      <c r="BE1115" s="97"/>
      <c r="BF1115" s="97"/>
      <c r="BG1115" s="97"/>
      <c r="BH1115" s="97"/>
      <c r="BI1115" s="97"/>
      <c r="BJ1115" s="97"/>
      <c r="BK1115" s="97"/>
      <c r="BL1115" s="97"/>
      <c r="BM1115" s="97"/>
      <c r="BN1115" s="97"/>
      <c r="BO1115" s="97"/>
      <c r="BP1115" s="97"/>
      <c r="BQ1115" s="97"/>
      <c r="BR1115" s="97"/>
      <c r="BS1115" s="97"/>
      <c r="BT1115" s="97"/>
      <c r="BU1115" s="97"/>
      <c r="BV1115" s="97"/>
      <c r="BW1115" s="97"/>
      <c r="BX1115" s="97"/>
      <c r="BY1115" s="97"/>
      <c r="BZ1115" s="97"/>
      <c r="CA1115" s="97"/>
      <c r="CB1115" s="97"/>
      <c r="CC1115" s="97"/>
      <c r="CD1115" s="97"/>
      <c r="CE1115" s="97"/>
      <c r="CF1115" s="97"/>
      <c r="CG1115" s="97"/>
      <c r="CH1115" s="97"/>
      <c r="CI1115" s="97"/>
      <c r="CJ1115" s="97"/>
      <c r="CK1115" s="97"/>
      <c r="CL1115" s="97"/>
      <c r="CM1115" s="97"/>
      <c r="CN1115" s="97"/>
      <c r="CO1115" s="97"/>
      <c r="CP1115" s="97"/>
      <c r="CQ1115" s="97"/>
      <c r="CR1115" s="97"/>
      <c r="CS1115" s="97"/>
      <c r="CT1115" s="97"/>
      <c r="CU1115" s="97"/>
      <c r="CV1115" s="97"/>
      <c r="CW1115" s="97"/>
      <c r="CX1115" s="97"/>
      <c r="CY1115" s="97"/>
      <c r="CZ1115" s="97"/>
      <c r="DA1115" s="97"/>
      <c r="DB1115" s="97"/>
      <c r="DC1115" s="97"/>
      <c r="DD1115" s="97"/>
      <c r="DE1115" s="97"/>
      <c r="DF1115" s="97"/>
      <c r="DG1115" s="97"/>
      <c r="DH1115" s="97"/>
      <c r="DI1115" s="97"/>
      <c r="DJ1115" s="97"/>
      <c r="DK1115" s="97"/>
    </row>
    <row r="1116" spans="1:115" s="98" customFormat="1" ht="38.25">
      <c r="A1116" s="2"/>
      <c r="B1116" s="2">
        <v>32</v>
      </c>
      <c r="C1116" s="411" t="s">
        <v>1989</v>
      </c>
      <c r="D1116" s="411" t="s">
        <v>1972</v>
      </c>
      <c r="E1116" s="410" t="s">
        <v>1990</v>
      </c>
      <c r="F1116" s="411" t="s">
        <v>1991</v>
      </c>
      <c r="G1116" s="410" t="s">
        <v>1992</v>
      </c>
      <c r="H1116" s="421">
        <v>9200</v>
      </c>
      <c r="I1116" s="409"/>
      <c r="J1116" s="410"/>
      <c r="K1116" s="420">
        <v>43169</v>
      </c>
      <c r="L1116" s="413" t="s">
        <v>1993</v>
      </c>
      <c r="M1116" s="2"/>
      <c r="N1116" s="97"/>
      <c r="O1116" s="97"/>
      <c r="P1116" s="97"/>
      <c r="Q1116" s="97"/>
      <c r="R1116" s="97"/>
      <c r="S1116" s="97"/>
      <c r="T1116" s="97"/>
      <c r="U1116" s="97"/>
      <c r="V1116" s="97"/>
      <c r="W1116" s="97"/>
      <c r="X1116" s="97"/>
      <c r="Y1116" s="97"/>
      <c r="Z1116" s="97"/>
      <c r="AA1116" s="97"/>
      <c r="AB1116" s="97"/>
      <c r="AC1116" s="97"/>
      <c r="AD1116" s="97"/>
      <c r="AE1116" s="97"/>
      <c r="AF1116" s="97"/>
      <c r="AG1116" s="97"/>
      <c r="AH1116" s="97"/>
      <c r="AI1116" s="97"/>
      <c r="AJ1116" s="97"/>
      <c r="AK1116" s="97"/>
      <c r="AL1116" s="97"/>
      <c r="AM1116" s="97"/>
      <c r="AN1116" s="97"/>
      <c r="AO1116" s="97"/>
      <c r="AP1116" s="97"/>
      <c r="AQ1116" s="97"/>
      <c r="AR1116" s="97"/>
      <c r="AS1116" s="97"/>
      <c r="AT1116" s="97"/>
      <c r="AU1116" s="97"/>
      <c r="AV1116" s="97"/>
      <c r="AW1116" s="97"/>
      <c r="AX1116" s="97"/>
      <c r="AY1116" s="97"/>
      <c r="AZ1116" s="97"/>
      <c r="BA1116" s="97"/>
      <c r="BB1116" s="97"/>
      <c r="BC1116" s="97"/>
      <c r="BD1116" s="97"/>
      <c r="BE1116" s="97"/>
      <c r="BF1116" s="97"/>
      <c r="BG1116" s="97"/>
      <c r="BH1116" s="97"/>
      <c r="BI1116" s="97"/>
      <c r="BJ1116" s="97"/>
      <c r="BK1116" s="97"/>
      <c r="BL1116" s="97"/>
      <c r="BM1116" s="97"/>
      <c r="BN1116" s="97"/>
      <c r="BO1116" s="97"/>
      <c r="BP1116" s="97"/>
      <c r="BQ1116" s="97"/>
      <c r="BR1116" s="97"/>
      <c r="BS1116" s="97"/>
      <c r="BT1116" s="97"/>
      <c r="BU1116" s="97"/>
      <c r="BV1116" s="97"/>
      <c r="BW1116" s="97"/>
      <c r="BX1116" s="97"/>
      <c r="BY1116" s="97"/>
      <c r="BZ1116" s="97"/>
      <c r="CA1116" s="97"/>
      <c r="CB1116" s="97"/>
      <c r="CC1116" s="97"/>
      <c r="CD1116" s="97"/>
      <c r="CE1116" s="97"/>
      <c r="CF1116" s="97"/>
      <c r="CG1116" s="97"/>
      <c r="CH1116" s="97"/>
      <c r="CI1116" s="97"/>
      <c r="CJ1116" s="97"/>
      <c r="CK1116" s="97"/>
      <c r="CL1116" s="97"/>
      <c r="CM1116" s="97"/>
      <c r="CN1116" s="97"/>
      <c r="CO1116" s="97"/>
      <c r="CP1116" s="97"/>
      <c r="CQ1116" s="97"/>
      <c r="CR1116" s="97"/>
      <c r="CS1116" s="97"/>
      <c r="CT1116" s="97"/>
      <c r="CU1116" s="97"/>
      <c r="CV1116" s="97"/>
      <c r="CW1116" s="97"/>
      <c r="CX1116" s="97"/>
      <c r="CY1116" s="97"/>
      <c r="CZ1116" s="97"/>
      <c r="DA1116" s="97"/>
      <c r="DB1116" s="97"/>
      <c r="DC1116" s="97"/>
      <c r="DD1116" s="97"/>
      <c r="DE1116" s="97"/>
      <c r="DF1116" s="97"/>
      <c r="DG1116" s="97"/>
      <c r="DH1116" s="97"/>
      <c r="DI1116" s="97"/>
      <c r="DJ1116" s="97"/>
      <c r="DK1116" s="97"/>
    </row>
    <row r="1117" spans="1:115" s="98" customFormat="1" ht="25.5">
      <c r="A1117" s="2"/>
      <c r="B1117" s="2">
        <v>33</v>
      </c>
      <c r="C1117" s="411" t="s">
        <v>1954</v>
      </c>
      <c r="D1117" s="411" t="s">
        <v>4659</v>
      </c>
      <c r="E1117" s="410" t="s">
        <v>4660</v>
      </c>
      <c r="F1117" s="411" t="s">
        <v>4661</v>
      </c>
      <c r="G1117" s="410" t="s">
        <v>2146</v>
      </c>
      <c r="H1117" s="421">
        <v>17240</v>
      </c>
      <c r="I1117" s="409"/>
      <c r="J1117" s="410"/>
      <c r="K1117" s="420">
        <v>43087</v>
      </c>
      <c r="L1117" s="413" t="s">
        <v>4662</v>
      </c>
      <c r="M1117" s="2"/>
      <c r="N1117" s="97"/>
      <c r="O1117" s="97"/>
      <c r="P1117" s="97"/>
      <c r="Q1117" s="97"/>
      <c r="R1117" s="97"/>
      <c r="S1117" s="97"/>
      <c r="T1117" s="97"/>
      <c r="U1117" s="97"/>
      <c r="V1117" s="97"/>
      <c r="W1117" s="97"/>
      <c r="X1117" s="97"/>
      <c r="Y1117" s="97"/>
      <c r="Z1117" s="97"/>
      <c r="AA1117" s="97"/>
      <c r="AB1117" s="97"/>
      <c r="AC1117" s="97"/>
      <c r="AD1117" s="97"/>
      <c r="AE1117" s="97"/>
      <c r="AF1117" s="97"/>
      <c r="AG1117" s="97"/>
      <c r="AH1117" s="97"/>
      <c r="AI1117" s="97"/>
      <c r="AJ1117" s="97"/>
      <c r="AK1117" s="97"/>
      <c r="AL1117" s="97"/>
      <c r="AM1117" s="97"/>
      <c r="AN1117" s="97"/>
      <c r="AO1117" s="97"/>
      <c r="AP1117" s="97"/>
      <c r="AQ1117" s="97"/>
      <c r="AR1117" s="97"/>
      <c r="AS1117" s="97"/>
      <c r="AT1117" s="97"/>
      <c r="AU1117" s="97"/>
      <c r="AV1117" s="97"/>
      <c r="AW1117" s="97"/>
      <c r="AX1117" s="97"/>
      <c r="AY1117" s="97"/>
      <c r="AZ1117" s="97"/>
      <c r="BA1117" s="97"/>
      <c r="BB1117" s="97"/>
      <c r="BC1117" s="97"/>
      <c r="BD1117" s="97"/>
      <c r="BE1117" s="97"/>
      <c r="BF1117" s="97"/>
      <c r="BG1117" s="97"/>
      <c r="BH1117" s="97"/>
      <c r="BI1117" s="97"/>
      <c r="BJ1117" s="97"/>
      <c r="BK1117" s="97"/>
      <c r="BL1117" s="97"/>
      <c r="BM1117" s="97"/>
      <c r="BN1117" s="97"/>
      <c r="BO1117" s="97"/>
      <c r="BP1117" s="97"/>
      <c r="BQ1117" s="97"/>
      <c r="BR1117" s="97"/>
      <c r="BS1117" s="97"/>
      <c r="BT1117" s="97"/>
      <c r="BU1117" s="97"/>
      <c r="BV1117" s="97"/>
      <c r="BW1117" s="97"/>
      <c r="BX1117" s="97"/>
      <c r="BY1117" s="97"/>
      <c r="BZ1117" s="97"/>
      <c r="CA1117" s="97"/>
      <c r="CB1117" s="97"/>
      <c r="CC1117" s="97"/>
      <c r="CD1117" s="97"/>
      <c r="CE1117" s="97"/>
      <c r="CF1117" s="97"/>
      <c r="CG1117" s="97"/>
      <c r="CH1117" s="97"/>
      <c r="CI1117" s="97"/>
      <c r="CJ1117" s="97"/>
      <c r="CK1117" s="97"/>
      <c r="CL1117" s="97"/>
      <c r="CM1117" s="97"/>
      <c r="CN1117" s="97"/>
      <c r="CO1117" s="97"/>
      <c r="CP1117" s="97"/>
      <c r="CQ1117" s="97"/>
      <c r="CR1117" s="97"/>
      <c r="CS1117" s="97"/>
      <c r="CT1117" s="97"/>
      <c r="CU1117" s="97"/>
      <c r="CV1117" s="97"/>
      <c r="CW1117" s="97"/>
      <c r="CX1117" s="97"/>
      <c r="CY1117" s="97"/>
      <c r="CZ1117" s="97"/>
      <c r="DA1117" s="97"/>
      <c r="DB1117" s="97"/>
      <c r="DC1117" s="97"/>
      <c r="DD1117" s="97"/>
      <c r="DE1117" s="97"/>
      <c r="DF1117" s="97"/>
      <c r="DG1117" s="97"/>
      <c r="DH1117" s="97"/>
      <c r="DI1117" s="97"/>
      <c r="DJ1117" s="97"/>
      <c r="DK1117" s="97"/>
    </row>
    <row r="1118" spans="1:115" s="98" customFormat="1" ht="25.5">
      <c r="A1118" s="2"/>
      <c r="B1118" s="2">
        <v>34</v>
      </c>
      <c r="C1118" s="297" t="s">
        <v>5364</v>
      </c>
      <c r="D1118" s="411" t="s">
        <v>5365</v>
      </c>
      <c r="E1118" s="410" t="s">
        <v>5366</v>
      </c>
      <c r="F1118" s="411" t="s">
        <v>5367</v>
      </c>
      <c r="G1118" s="410" t="s">
        <v>4657</v>
      </c>
      <c r="H1118" s="421">
        <v>4380</v>
      </c>
      <c r="I1118" s="409"/>
      <c r="J1118" s="410"/>
      <c r="K1118" s="420">
        <v>43048</v>
      </c>
      <c r="L1118" s="413" t="s">
        <v>5368</v>
      </c>
      <c r="M1118" s="2"/>
      <c r="N1118" s="97"/>
      <c r="O1118" s="97"/>
      <c r="P1118" s="97"/>
      <c r="Q1118" s="97"/>
      <c r="R1118" s="97"/>
      <c r="S1118" s="97"/>
      <c r="T1118" s="97"/>
      <c r="U1118" s="97"/>
      <c r="V1118" s="97"/>
      <c r="W1118" s="97"/>
      <c r="X1118" s="97"/>
      <c r="Y1118" s="97"/>
      <c r="Z1118" s="97"/>
      <c r="AA1118" s="97"/>
      <c r="AB1118" s="97"/>
      <c r="AC1118" s="97"/>
      <c r="AD1118" s="97"/>
      <c r="AE1118" s="97"/>
      <c r="AF1118" s="97"/>
      <c r="AG1118" s="97"/>
      <c r="AH1118" s="97"/>
      <c r="AI1118" s="97"/>
      <c r="AJ1118" s="97"/>
      <c r="AK1118" s="97"/>
      <c r="AL1118" s="97"/>
      <c r="AM1118" s="97"/>
      <c r="AN1118" s="97"/>
      <c r="AO1118" s="97"/>
      <c r="AP1118" s="97"/>
      <c r="AQ1118" s="97"/>
      <c r="AR1118" s="97"/>
      <c r="AS1118" s="97"/>
      <c r="AT1118" s="97"/>
      <c r="AU1118" s="97"/>
      <c r="AV1118" s="97"/>
      <c r="AW1118" s="97"/>
      <c r="AX1118" s="97"/>
      <c r="AY1118" s="97"/>
      <c r="AZ1118" s="97"/>
      <c r="BA1118" s="97"/>
      <c r="BB1118" s="97"/>
      <c r="BC1118" s="97"/>
      <c r="BD1118" s="97"/>
      <c r="BE1118" s="97"/>
      <c r="BF1118" s="97"/>
      <c r="BG1118" s="97"/>
      <c r="BH1118" s="97"/>
      <c r="BI1118" s="97"/>
      <c r="BJ1118" s="97"/>
      <c r="BK1118" s="97"/>
      <c r="BL1118" s="97"/>
      <c r="BM1118" s="97"/>
      <c r="BN1118" s="97"/>
      <c r="BO1118" s="97"/>
      <c r="BP1118" s="97"/>
      <c r="BQ1118" s="97"/>
      <c r="BR1118" s="97"/>
      <c r="BS1118" s="97"/>
      <c r="BT1118" s="97"/>
      <c r="BU1118" s="97"/>
      <c r="BV1118" s="97"/>
      <c r="BW1118" s="97"/>
      <c r="BX1118" s="97"/>
      <c r="BY1118" s="97"/>
      <c r="BZ1118" s="97"/>
      <c r="CA1118" s="97"/>
      <c r="CB1118" s="97"/>
      <c r="CC1118" s="97"/>
      <c r="CD1118" s="97"/>
      <c r="CE1118" s="97"/>
      <c r="CF1118" s="97"/>
      <c r="CG1118" s="97"/>
      <c r="CH1118" s="97"/>
      <c r="CI1118" s="97"/>
      <c r="CJ1118" s="97"/>
      <c r="CK1118" s="97"/>
      <c r="CL1118" s="97"/>
      <c r="CM1118" s="97"/>
      <c r="CN1118" s="97"/>
      <c r="CO1118" s="97"/>
      <c r="CP1118" s="97"/>
      <c r="CQ1118" s="97"/>
      <c r="CR1118" s="97"/>
      <c r="CS1118" s="97"/>
      <c r="CT1118" s="97"/>
      <c r="CU1118" s="97"/>
      <c r="CV1118" s="97"/>
      <c r="CW1118" s="97"/>
      <c r="CX1118" s="97"/>
      <c r="CY1118" s="97"/>
      <c r="CZ1118" s="97"/>
      <c r="DA1118" s="97"/>
      <c r="DB1118" s="97"/>
      <c r="DC1118" s="97"/>
      <c r="DD1118" s="97"/>
      <c r="DE1118" s="97"/>
      <c r="DF1118" s="97"/>
      <c r="DG1118" s="97"/>
      <c r="DH1118" s="97"/>
      <c r="DI1118" s="97"/>
      <c r="DJ1118" s="97"/>
      <c r="DK1118" s="97"/>
    </row>
    <row r="1119" spans="1:115" s="98" customFormat="1" ht="25.5">
      <c r="A1119" s="2"/>
      <c r="B1119" s="2">
        <v>35</v>
      </c>
      <c r="C1119" s="297" t="s">
        <v>5369</v>
      </c>
      <c r="D1119" s="411" t="s">
        <v>5370</v>
      </c>
      <c r="E1119" s="410" t="s">
        <v>5371</v>
      </c>
      <c r="F1119" s="411" t="s">
        <v>5372</v>
      </c>
      <c r="G1119" s="410" t="s">
        <v>4657</v>
      </c>
      <c r="H1119" s="421">
        <v>10000</v>
      </c>
      <c r="I1119" s="409"/>
      <c r="J1119" s="410"/>
      <c r="K1119" s="420">
        <v>43079</v>
      </c>
      <c r="L1119" s="413" t="s">
        <v>5373</v>
      </c>
      <c r="M1119" s="2"/>
      <c r="N1119" s="97"/>
      <c r="O1119" s="97"/>
      <c r="P1119" s="97"/>
      <c r="Q1119" s="97"/>
      <c r="R1119" s="97"/>
      <c r="S1119" s="97"/>
      <c r="T1119" s="97"/>
      <c r="U1119" s="97"/>
      <c r="V1119" s="97"/>
      <c r="W1119" s="97"/>
      <c r="X1119" s="97"/>
      <c r="Y1119" s="97"/>
      <c r="Z1119" s="97"/>
      <c r="AA1119" s="97"/>
      <c r="AB1119" s="97"/>
      <c r="AC1119" s="97"/>
      <c r="AD1119" s="97"/>
      <c r="AE1119" s="97"/>
      <c r="AF1119" s="97"/>
      <c r="AG1119" s="97"/>
      <c r="AH1119" s="97"/>
      <c r="AI1119" s="97"/>
      <c r="AJ1119" s="97"/>
      <c r="AK1119" s="97"/>
      <c r="AL1119" s="97"/>
      <c r="AM1119" s="97"/>
      <c r="AN1119" s="97"/>
      <c r="AO1119" s="97"/>
      <c r="AP1119" s="97"/>
      <c r="AQ1119" s="97"/>
      <c r="AR1119" s="97"/>
      <c r="AS1119" s="97"/>
      <c r="AT1119" s="97"/>
      <c r="AU1119" s="97"/>
      <c r="AV1119" s="97"/>
      <c r="AW1119" s="97"/>
      <c r="AX1119" s="97"/>
      <c r="AY1119" s="97"/>
      <c r="AZ1119" s="97"/>
      <c r="BA1119" s="97"/>
      <c r="BB1119" s="97"/>
      <c r="BC1119" s="97"/>
      <c r="BD1119" s="97"/>
      <c r="BE1119" s="97"/>
      <c r="BF1119" s="97"/>
      <c r="BG1119" s="97"/>
      <c r="BH1119" s="97"/>
      <c r="BI1119" s="97"/>
      <c r="BJ1119" s="97"/>
      <c r="BK1119" s="97"/>
      <c r="BL1119" s="97"/>
      <c r="BM1119" s="97"/>
      <c r="BN1119" s="97"/>
      <c r="BO1119" s="97"/>
      <c r="BP1119" s="97"/>
      <c r="BQ1119" s="97"/>
      <c r="BR1119" s="97"/>
      <c r="BS1119" s="97"/>
      <c r="BT1119" s="97"/>
      <c r="BU1119" s="97"/>
      <c r="BV1119" s="97"/>
      <c r="BW1119" s="97"/>
      <c r="BX1119" s="97"/>
      <c r="BY1119" s="97"/>
      <c r="BZ1119" s="97"/>
      <c r="CA1119" s="97"/>
      <c r="CB1119" s="97"/>
      <c r="CC1119" s="97"/>
      <c r="CD1119" s="97"/>
      <c r="CE1119" s="97"/>
      <c r="CF1119" s="97"/>
      <c r="CG1119" s="97"/>
      <c r="CH1119" s="97"/>
      <c r="CI1119" s="97"/>
      <c r="CJ1119" s="97"/>
      <c r="CK1119" s="97"/>
      <c r="CL1119" s="97"/>
      <c r="CM1119" s="97"/>
      <c r="CN1119" s="97"/>
      <c r="CO1119" s="97"/>
      <c r="CP1119" s="97"/>
      <c r="CQ1119" s="97"/>
      <c r="CR1119" s="97"/>
      <c r="CS1119" s="97"/>
      <c r="CT1119" s="97"/>
      <c r="CU1119" s="97"/>
      <c r="CV1119" s="97"/>
      <c r="CW1119" s="97"/>
      <c r="CX1119" s="97"/>
      <c r="CY1119" s="97"/>
      <c r="CZ1119" s="97"/>
      <c r="DA1119" s="97"/>
      <c r="DB1119" s="97"/>
      <c r="DC1119" s="97"/>
      <c r="DD1119" s="97"/>
      <c r="DE1119" s="97"/>
      <c r="DF1119" s="97"/>
      <c r="DG1119" s="97"/>
      <c r="DH1119" s="97"/>
      <c r="DI1119" s="97"/>
      <c r="DJ1119" s="97"/>
      <c r="DK1119" s="97"/>
    </row>
    <row r="1120" spans="1:115" s="98" customFormat="1" ht="25.5">
      <c r="A1120" s="2"/>
      <c r="B1120" s="2">
        <v>36</v>
      </c>
      <c r="C1120" s="297" t="s">
        <v>5374</v>
      </c>
      <c r="D1120" s="411" t="s">
        <v>5375</v>
      </c>
      <c r="E1120" s="410" t="s">
        <v>5371</v>
      </c>
      <c r="F1120" s="411" t="s">
        <v>5372</v>
      </c>
      <c r="G1120" s="410" t="s">
        <v>5376</v>
      </c>
      <c r="H1120" s="421">
        <v>10200</v>
      </c>
      <c r="I1120" s="409"/>
      <c r="J1120" s="410"/>
      <c r="K1120" s="420">
        <v>43079</v>
      </c>
      <c r="L1120" s="413" t="s">
        <v>5377</v>
      </c>
      <c r="M1120" s="2"/>
      <c r="N1120" s="97"/>
      <c r="O1120" s="97"/>
      <c r="P1120" s="97"/>
      <c r="Q1120" s="97"/>
      <c r="R1120" s="97"/>
      <c r="S1120" s="97"/>
      <c r="T1120" s="97"/>
      <c r="U1120" s="97"/>
      <c r="V1120" s="97"/>
      <c r="W1120" s="97"/>
      <c r="X1120" s="97"/>
      <c r="Y1120" s="97"/>
      <c r="Z1120" s="97"/>
      <c r="AA1120" s="97"/>
      <c r="AB1120" s="97"/>
      <c r="AC1120" s="97"/>
      <c r="AD1120" s="97"/>
      <c r="AE1120" s="97"/>
      <c r="AF1120" s="97"/>
      <c r="AG1120" s="97"/>
      <c r="AH1120" s="97"/>
      <c r="AI1120" s="97"/>
      <c r="AJ1120" s="97"/>
      <c r="AK1120" s="97"/>
      <c r="AL1120" s="97"/>
      <c r="AM1120" s="97"/>
      <c r="AN1120" s="97"/>
      <c r="AO1120" s="97"/>
      <c r="AP1120" s="97"/>
      <c r="AQ1120" s="97"/>
      <c r="AR1120" s="97"/>
      <c r="AS1120" s="97"/>
      <c r="AT1120" s="97"/>
      <c r="AU1120" s="97"/>
      <c r="AV1120" s="97"/>
      <c r="AW1120" s="97"/>
      <c r="AX1120" s="97"/>
      <c r="AY1120" s="97"/>
      <c r="AZ1120" s="97"/>
      <c r="BA1120" s="97"/>
      <c r="BB1120" s="97"/>
      <c r="BC1120" s="97"/>
      <c r="BD1120" s="97"/>
      <c r="BE1120" s="97"/>
      <c r="BF1120" s="97"/>
      <c r="BG1120" s="97"/>
      <c r="BH1120" s="97"/>
      <c r="BI1120" s="97"/>
      <c r="BJ1120" s="97"/>
      <c r="BK1120" s="97"/>
      <c r="BL1120" s="97"/>
      <c r="BM1120" s="97"/>
      <c r="BN1120" s="97"/>
      <c r="BO1120" s="97"/>
      <c r="BP1120" s="97"/>
      <c r="BQ1120" s="97"/>
      <c r="BR1120" s="97"/>
      <c r="BS1120" s="97"/>
      <c r="BT1120" s="97"/>
      <c r="BU1120" s="97"/>
      <c r="BV1120" s="97"/>
      <c r="BW1120" s="97"/>
      <c r="BX1120" s="97"/>
      <c r="BY1120" s="97"/>
      <c r="BZ1120" s="97"/>
      <c r="CA1120" s="97"/>
      <c r="CB1120" s="97"/>
      <c r="CC1120" s="97"/>
      <c r="CD1120" s="97"/>
      <c r="CE1120" s="97"/>
      <c r="CF1120" s="97"/>
      <c r="CG1120" s="97"/>
      <c r="CH1120" s="97"/>
      <c r="CI1120" s="97"/>
      <c r="CJ1120" s="97"/>
      <c r="CK1120" s="97"/>
      <c r="CL1120" s="97"/>
      <c r="CM1120" s="97"/>
      <c r="CN1120" s="97"/>
      <c r="CO1120" s="97"/>
      <c r="CP1120" s="97"/>
      <c r="CQ1120" s="97"/>
      <c r="CR1120" s="97"/>
      <c r="CS1120" s="97"/>
      <c r="CT1120" s="97"/>
      <c r="CU1120" s="97"/>
      <c r="CV1120" s="97"/>
      <c r="CW1120" s="97"/>
      <c r="CX1120" s="97"/>
      <c r="CY1120" s="97"/>
      <c r="CZ1120" s="97"/>
      <c r="DA1120" s="97"/>
      <c r="DB1120" s="97"/>
      <c r="DC1120" s="97"/>
      <c r="DD1120" s="97"/>
      <c r="DE1120" s="97"/>
      <c r="DF1120" s="97"/>
      <c r="DG1120" s="97"/>
      <c r="DH1120" s="97"/>
      <c r="DI1120" s="97"/>
      <c r="DJ1120" s="97"/>
      <c r="DK1120" s="97"/>
    </row>
    <row r="1121" spans="1:115" s="98" customFormat="1" ht="89.25">
      <c r="A1121" s="2"/>
      <c r="B1121" s="2">
        <v>37</v>
      </c>
      <c r="C1121" s="297" t="s">
        <v>7438</v>
      </c>
      <c r="D1121" s="411" t="s">
        <v>7439</v>
      </c>
      <c r="E1121" s="410" t="s">
        <v>7440</v>
      </c>
      <c r="F1121" s="411" t="s">
        <v>7441</v>
      </c>
      <c r="G1121" s="410" t="s">
        <v>7442</v>
      </c>
      <c r="H1121" s="421">
        <v>46302</v>
      </c>
      <c r="I1121" s="409"/>
      <c r="J1121" s="410"/>
      <c r="K1121" s="420">
        <v>43110</v>
      </c>
      <c r="L1121" s="413" t="s">
        <v>7443</v>
      </c>
      <c r="M1121" s="2"/>
      <c r="N1121" s="97"/>
      <c r="O1121" s="97"/>
      <c r="P1121" s="97"/>
      <c r="Q1121" s="97"/>
      <c r="R1121" s="97"/>
      <c r="S1121" s="97"/>
      <c r="T1121" s="97"/>
      <c r="U1121" s="97"/>
      <c r="V1121" s="97"/>
      <c r="W1121" s="97"/>
      <c r="X1121" s="97"/>
      <c r="Y1121" s="97"/>
      <c r="Z1121" s="97"/>
      <c r="AA1121" s="97"/>
      <c r="AB1121" s="97"/>
      <c r="AC1121" s="97"/>
      <c r="AD1121" s="97"/>
      <c r="AE1121" s="97"/>
      <c r="AF1121" s="97"/>
      <c r="AG1121" s="97"/>
      <c r="AH1121" s="97"/>
      <c r="AI1121" s="97"/>
      <c r="AJ1121" s="97"/>
      <c r="AK1121" s="97"/>
      <c r="AL1121" s="97"/>
      <c r="AM1121" s="97"/>
      <c r="AN1121" s="97"/>
      <c r="AO1121" s="97"/>
      <c r="AP1121" s="97"/>
      <c r="AQ1121" s="97"/>
      <c r="AR1121" s="97"/>
      <c r="AS1121" s="97"/>
      <c r="AT1121" s="97"/>
      <c r="AU1121" s="97"/>
      <c r="AV1121" s="97"/>
      <c r="AW1121" s="97"/>
      <c r="AX1121" s="97"/>
      <c r="AY1121" s="97"/>
      <c r="AZ1121" s="97"/>
      <c r="BA1121" s="97"/>
      <c r="BB1121" s="97"/>
      <c r="BC1121" s="97"/>
      <c r="BD1121" s="97"/>
      <c r="BE1121" s="97"/>
      <c r="BF1121" s="97"/>
      <c r="BG1121" s="97"/>
      <c r="BH1121" s="97"/>
      <c r="BI1121" s="97"/>
      <c r="BJ1121" s="97"/>
      <c r="BK1121" s="97"/>
      <c r="BL1121" s="97"/>
      <c r="BM1121" s="97"/>
      <c r="BN1121" s="97"/>
      <c r="BO1121" s="97"/>
      <c r="BP1121" s="97"/>
      <c r="BQ1121" s="97"/>
      <c r="BR1121" s="97"/>
      <c r="BS1121" s="97"/>
      <c r="BT1121" s="97"/>
      <c r="BU1121" s="97"/>
      <c r="BV1121" s="97"/>
      <c r="BW1121" s="97"/>
      <c r="BX1121" s="97"/>
      <c r="BY1121" s="97"/>
      <c r="BZ1121" s="97"/>
      <c r="CA1121" s="97"/>
      <c r="CB1121" s="97"/>
      <c r="CC1121" s="97"/>
      <c r="CD1121" s="97"/>
      <c r="CE1121" s="97"/>
      <c r="CF1121" s="97"/>
      <c r="CG1121" s="97"/>
      <c r="CH1121" s="97"/>
      <c r="CI1121" s="97"/>
      <c r="CJ1121" s="97"/>
      <c r="CK1121" s="97"/>
      <c r="CL1121" s="97"/>
      <c r="CM1121" s="97"/>
      <c r="CN1121" s="97"/>
      <c r="CO1121" s="97"/>
      <c r="CP1121" s="97"/>
      <c r="CQ1121" s="97"/>
      <c r="CR1121" s="97"/>
      <c r="CS1121" s="97"/>
      <c r="CT1121" s="97"/>
      <c r="CU1121" s="97"/>
      <c r="CV1121" s="97"/>
      <c r="CW1121" s="97"/>
      <c r="CX1121" s="97"/>
      <c r="CY1121" s="97"/>
      <c r="CZ1121" s="97"/>
      <c r="DA1121" s="97"/>
      <c r="DB1121" s="97"/>
      <c r="DC1121" s="97"/>
      <c r="DD1121" s="97"/>
      <c r="DE1121" s="97"/>
      <c r="DF1121" s="97"/>
      <c r="DG1121" s="97"/>
      <c r="DH1121" s="97"/>
      <c r="DI1121" s="97"/>
      <c r="DJ1121" s="97"/>
      <c r="DK1121" s="97"/>
    </row>
    <row r="1122" spans="1:115" s="98" customFormat="1" ht="38.25">
      <c r="A1122" s="2"/>
      <c r="B1122" s="2">
        <v>38</v>
      </c>
      <c r="C1122" s="297" t="s">
        <v>7444</v>
      </c>
      <c r="D1122" s="411" t="s">
        <v>7445</v>
      </c>
      <c r="E1122" s="410" t="s">
        <v>7446</v>
      </c>
      <c r="F1122" s="411" t="s">
        <v>7447</v>
      </c>
      <c r="G1122" s="410" t="s">
        <v>7448</v>
      </c>
      <c r="H1122" s="421">
        <v>5880</v>
      </c>
      <c r="I1122" s="409"/>
      <c r="J1122" s="410"/>
      <c r="K1122" s="420">
        <v>43137</v>
      </c>
      <c r="L1122" s="413" t="s">
        <v>7449</v>
      </c>
      <c r="M1122" s="2"/>
      <c r="N1122" s="97"/>
      <c r="O1122" s="97"/>
      <c r="P1122" s="97"/>
      <c r="Q1122" s="97"/>
      <c r="R1122" s="97"/>
      <c r="S1122" s="97"/>
      <c r="T1122" s="97"/>
      <c r="U1122" s="97"/>
      <c r="V1122" s="97"/>
      <c r="W1122" s="97"/>
      <c r="X1122" s="97"/>
      <c r="Y1122" s="97"/>
      <c r="Z1122" s="97"/>
      <c r="AA1122" s="97"/>
      <c r="AB1122" s="97"/>
      <c r="AC1122" s="97"/>
      <c r="AD1122" s="97"/>
      <c r="AE1122" s="97"/>
      <c r="AF1122" s="97"/>
      <c r="AG1122" s="97"/>
      <c r="AH1122" s="97"/>
      <c r="AI1122" s="97"/>
      <c r="AJ1122" s="97"/>
      <c r="AK1122" s="97"/>
      <c r="AL1122" s="97"/>
      <c r="AM1122" s="97"/>
      <c r="AN1122" s="97"/>
      <c r="AO1122" s="97"/>
      <c r="AP1122" s="97"/>
      <c r="AQ1122" s="97"/>
      <c r="AR1122" s="97"/>
      <c r="AS1122" s="97"/>
      <c r="AT1122" s="97"/>
      <c r="AU1122" s="97"/>
      <c r="AV1122" s="97"/>
      <c r="AW1122" s="97"/>
      <c r="AX1122" s="97"/>
      <c r="AY1122" s="97"/>
      <c r="AZ1122" s="97"/>
      <c r="BA1122" s="97"/>
      <c r="BB1122" s="97"/>
      <c r="BC1122" s="97"/>
      <c r="BD1122" s="97"/>
      <c r="BE1122" s="97"/>
      <c r="BF1122" s="97"/>
      <c r="BG1122" s="97"/>
      <c r="BH1122" s="97"/>
      <c r="BI1122" s="97"/>
      <c r="BJ1122" s="97"/>
      <c r="BK1122" s="97"/>
      <c r="BL1122" s="97"/>
      <c r="BM1122" s="97"/>
      <c r="BN1122" s="97"/>
      <c r="BO1122" s="97"/>
      <c r="BP1122" s="97"/>
      <c r="BQ1122" s="97"/>
      <c r="BR1122" s="97"/>
      <c r="BS1122" s="97"/>
      <c r="BT1122" s="97"/>
      <c r="BU1122" s="97"/>
      <c r="BV1122" s="97"/>
      <c r="BW1122" s="97"/>
      <c r="BX1122" s="97"/>
      <c r="BY1122" s="97"/>
      <c r="BZ1122" s="97"/>
      <c r="CA1122" s="97"/>
      <c r="CB1122" s="97"/>
      <c r="CC1122" s="97"/>
      <c r="CD1122" s="97"/>
      <c r="CE1122" s="97"/>
      <c r="CF1122" s="97"/>
      <c r="CG1122" s="97"/>
      <c r="CH1122" s="97"/>
      <c r="CI1122" s="97"/>
      <c r="CJ1122" s="97"/>
      <c r="CK1122" s="97"/>
      <c r="CL1122" s="97"/>
      <c r="CM1122" s="97"/>
      <c r="CN1122" s="97"/>
      <c r="CO1122" s="97"/>
      <c r="CP1122" s="97"/>
      <c r="CQ1122" s="97"/>
      <c r="CR1122" s="97"/>
      <c r="CS1122" s="97"/>
      <c r="CT1122" s="97"/>
      <c r="CU1122" s="97"/>
      <c r="CV1122" s="97"/>
      <c r="CW1122" s="97"/>
      <c r="CX1122" s="97"/>
      <c r="CY1122" s="97"/>
      <c r="CZ1122" s="97"/>
      <c r="DA1122" s="97"/>
      <c r="DB1122" s="97"/>
      <c r="DC1122" s="97"/>
      <c r="DD1122" s="97"/>
      <c r="DE1122" s="97"/>
      <c r="DF1122" s="97"/>
      <c r="DG1122" s="97"/>
      <c r="DH1122" s="97"/>
      <c r="DI1122" s="97"/>
      <c r="DJ1122" s="97"/>
      <c r="DK1122" s="97"/>
    </row>
    <row r="1123" spans="1:115" s="98" customFormat="1" ht="25.5">
      <c r="A1123" s="2"/>
      <c r="B1123" s="2">
        <v>39</v>
      </c>
      <c r="C1123" s="297" t="s">
        <v>8100</v>
      </c>
      <c r="D1123" s="411" t="s">
        <v>8101</v>
      </c>
      <c r="E1123" s="410" t="s">
        <v>8102</v>
      </c>
      <c r="F1123" s="411" t="s">
        <v>1983</v>
      </c>
      <c r="G1123" s="410" t="s">
        <v>8103</v>
      </c>
      <c r="H1123" s="421">
        <v>4000</v>
      </c>
      <c r="I1123" s="409"/>
      <c r="J1123" s="410"/>
      <c r="K1123" s="420">
        <v>43132</v>
      </c>
      <c r="L1123" s="413" t="s">
        <v>8104</v>
      </c>
      <c r="M1123" s="2"/>
      <c r="N1123" s="97"/>
      <c r="O1123" s="97"/>
      <c r="P1123" s="97"/>
      <c r="Q1123" s="97"/>
      <c r="R1123" s="97"/>
      <c r="S1123" s="97"/>
      <c r="T1123" s="97"/>
      <c r="U1123" s="97"/>
      <c r="V1123" s="97"/>
      <c r="W1123" s="97"/>
      <c r="X1123" s="97"/>
      <c r="Y1123" s="97"/>
      <c r="Z1123" s="97"/>
      <c r="AA1123" s="97"/>
      <c r="AB1123" s="97"/>
      <c r="AC1123" s="97"/>
      <c r="AD1123" s="97"/>
      <c r="AE1123" s="97"/>
      <c r="AF1123" s="97"/>
      <c r="AG1123" s="97"/>
      <c r="AH1123" s="97"/>
      <c r="AI1123" s="97"/>
      <c r="AJ1123" s="97"/>
      <c r="AK1123" s="97"/>
      <c r="AL1123" s="97"/>
      <c r="AM1123" s="97"/>
      <c r="AN1123" s="97"/>
      <c r="AO1123" s="97"/>
      <c r="AP1123" s="97"/>
      <c r="AQ1123" s="97"/>
      <c r="AR1123" s="97"/>
      <c r="AS1123" s="97"/>
      <c r="AT1123" s="97"/>
      <c r="AU1123" s="97"/>
      <c r="AV1123" s="97"/>
      <c r="AW1123" s="97"/>
      <c r="AX1123" s="97"/>
      <c r="AY1123" s="97"/>
      <c r="AZ1123" s="97"/>
      <c r="BA1123" s="97"/>
      <c r="BB1123" s="97"/>
      <c r="BC1123" s="97"/>
      <c r="BD1123" s="97"/>
      <c r="BE1123" s="97"/>
      <c r="BF1123" s="97"/>
      <c r="BG1123" s="97"/>
      <c r="BH1123" s="97"/>
      <c r="BI1123" s="97"/>
      <c r="BJ1123" s="97"/>
      <c r="BK1123" s="97"/>
      <c r="BL1123" s="97"/>
      <c r="BM1123" s="97"/>
      <c r="BN1123" s="97"/>
      <c r="BO1123" s="97"/>
      <c r="BP1123" s="97"/>
      <c r="BQ1123" s="97"/>
      <c r="BR1123" s="97"/>
      <c r="BS1123" s="97"/>
      <c r="BT1123" s="97"/>
      <c r="BU1123" s="97"/>
      <c r="BV1123" s="97"/>
      <c r="BW1123" s="97"/>
      <c r="BX1123" s="97"/>
      <c r="BY1123" s="97"/>
      <c r="BZ1123" s="97"/>
      <c r="CA1123" s="97"/>
      <c r="CB1123" s="97"/>
      <c r="CC1123" s="97"/>
      <c r="CD1123" s="97"/>
      <c r="CE1123" s="97"/>
      <c r="CF1123" s="97"/>
      <c r="CG1123" s="97"/>
      <c r="CH1123" s="97"/>
      <c r="CI1123" s="97"/>
      <c r="CJ1123" s="97"/>
      <c r="CK1123" s="97"/>
      <c r="CL1123" s="97"/>
      <c r="CM1123" s="97"/>
      <c r="CN1123" s="97"/>
      <c r="CO1123" s="97"/>
      <c r="CP1123" s="97"/>
      <c r="CQ1123" s="97"/>
      <c r="CR1123" s="97"/>
      <c r="CS1123" s="97"/>
      <c r="CT1123" s="97"/>
      <c r="CU1123" s="97"/>
      <c r="CV1123" s="97"/>
      <c r="CW1123" s="97"/>
      <c r="CX1123" s="97"/>
      <c r="CY1123" s="97"/>
      <c r="CZ1123" s="97"/>
      <c r="DA1123" s="97"/>
      <c r="DB1123" s="97"/>
      <c r="DC1123" s="97"/>
      <c r="DD1123" s="97"/>
      <c r="DE1123" s="97"/>
      <c r="DF1123" s="97"/>
      <c r="DG1123" s="97"/>
      <c r="DH1123" s="97"/>
      <c r="DI1123" s="97"/>
      <c r="DJ1123" s="97"/>
      <c r="DK1123" s="97"/>
    </row>
    <row r="1124" spans="1:115" s="98" customFormat="1" ht="25.5">
      <c r="A1124" s="2"/>
      <c r="B1124" s="2">
        <v>40</v>
      </c>
      <c r="C1124" s="297" t="s">
        <v>8701</v>
      </c>
      <c r="D1124" s="411" t="s">
        <v>8702</v>
      </c>
      <c r="E1124" s="410" t="s">
        <v>8703</v>
      </c>
      <c r="F1124" s="411" t="s">
        <v>8704</v>
      </c>
      <c r="G1124" s="410" t="s">
        <v>8705</v>
      </c>
      <c r="H1124" s="421">
        <v>200</v>
      </c>
      <c r="I1124" s="409"/>
      <c r="J1124" s="410"/>
      <c r="K1124" s="420">
        <v>43182</v>
      </c>
      <c r="L1124" s="413" t="s">
        <v>8706</v>
      </c>
      <c r="M1124" s="2"/>
      <c r="N1124" s="97"/>
      <c r="O1124" s="97"/>
      <c r="P1124" s="97"/>
      <c r="Q1124" s="97"/>
      <c r="R1124" s="97"/>
      <c r="S1124" s="97"/>
      <c r="T1124" s="97"/>
      <c r="U1124" s="97"/>
      <c r="V1124" s="97"/>
      <c r="W1124" s="97"/>
      <c r="X1124" s="97"/>
      <c r="Y1124" s="97"/>
      <c r="Z1124" s="97"/>
      <c r="AA1124" s="97"/>
      <c r="AB1124" s="97"/>
      <c r="AC1124" s="97"/>
      <c r="AD1124" s="97"/>
      <c r="AE1124" s="97"/>
      <c r="AF1124" s="97"/>
      <c r="AG1124" s="97"/>
      <c r="AH1124" s="97"/>
      <c r="AI1124" s="97"/>
      <c r="AJ1124" s="97"/>
      <c r="AK1124" s="97"/>
      <c r="AL1124" s="97"/>
      <c r="AM1124" s="97"/>
      <c r="AN1124" s="97"/>
      <c r="AO1124" s="97"/>
      <c r="AP1124" s="97"/>
      <c r="AQ1124" s="97"/>
      <c r="AR1124" s="97"/>
      <c r="AS1124" s="97"/>
      <c r="AT1124" s="97"/>
      <c r="AU1124" s="97"/>
      <c r="AV1124" s="97"/>
      <c r="AW1124" s="97"/>
      <c r="AX1124" s="97"/>
      <c r="AY1124" s="97"/>
      <c r="AZ1124" s="97"/>
      <c r="BA1124" s="97"/>
      <c r="BB1124" s="97"/>
      <c r="BC1124" s="97"/>
      <c r="BD1124" s="97"/>
      <c r="BE1124" s="97"/>
      <c r="BF1124" s="97"/>
      <c r="BG1124" s="97"/>
      <c r="BH1124" s="97"/>
      <c r="BI1124" s="97"/>
      <c r="BJ1124" s="97"/>
      <c r="BK1124" s="97"/>
      <c r="BL1124" s="97"/>
      <c r="BM1124" s="97"/>
      <c r="BN1124" s="97"/>
      <c r="BO1124" s="97"/>
      <c r="BP1124" s="97"/>
      <c r="BQ1124" s="97"/>
      <c r="BR1124" s="97"/>
      <c r="BS1124" s="97"/>
      <c r="BT1124" s="97"/>
      <c r="BU1124" s="97"/>
      <c r="BV1124" s="97"/>
      <c r="BW1124" s="97"/>
      <c r="BX1124" s="97"/>
      <c r="BY1124" s="97"/>
      <c r="BZ1124" s="97"/>
      <c r="CA1124" s="97"/>
      <c r="CB1124" s="97"/>
      <c r="CC1124" s="97"/>
      <c r="CD1124" s="97"/>
      <c r="CE1124" s="97"/>
      <c r="CF1124" s="97"/>
      <c r="CG1124" s="97"/>
      <c r="CH1124" s="97"/>
      <c r="CI1124" s="97"/>
      <c r="CJ1124" s="97"/>
      <c r="CK1124" s="97"/>
      <c r="CL1124" s="97"/>
      <c r="CM1124" s="97"/>
      <c r="CN1124" s="97"/>
      <c r="CO1124" s="97"/>
      <c r="CP1124" s="97"/>
      <c r="CQ1124" s="97"/>
      <c r="CR1124" s="97"/>
      <c r="CS1124" s="97"/>
      <c r="CT1124" s="97"/>
      <c r="CU1124" s="97"/>
      <c r="CV1124" s="97"/>
      <c r="CW1124" s="97"/>
      <c r="CX1124" s="97"/>
      <c r="CY1124" s="97"/>
      <c r="CZ1124" s="97"/>
      <c r="DA1124" s="97"/>
      <c r="DB1124" s="97"/>
      <c r="DC1124" s="97"/>
      <c r="DD1124" s="97"/>
      <c r="DE1124" s="97"/>
      <c r="DF1124" s="97"/>
      <c r="DG1124" s="97"/>
      <c r="DH1124" s="97"/>
      <c r="DI1124" s="97"/>
      <c r="DJ1124" s="97"/>
      <c r="DK1124" s="97"/>
    </row>
    <row r="1125" spans="1:115" s="98" customFormat="1" ht="25.5">
      <c r="A1125" s="2"/>
      <c r="B1125" s="2">
        <v>41</v>
      </c>
      <c r="C1125" s="297" t="s">
        <v>1995</v>
      </c>
      <c r="D1125" s="413" t="s">
        <v>1994</v>
      </c>
      <c r="E1125" s="410" t="s">
        <v>1996</v>
      </c>
      <c r="F1125" s="411" t="s">
        <v>1997</v>
      </c>
      <c r="G1125" s="410" t="s">
        <v>1924</v>
      </c>
      <c r="H1125" s="422">
        <v>8250</v>
      </c>
      <c r="I1125" s="409"/>
      <c r="J1125" s="410"/>
      <c r="K1125" s="420">
        <v>42989</v>
      </c>
      <c r="L1125" s="413" t="s">
        <v>8105</v>
      </c>
      <c r="M1125" s="2"/>
      <c r="N1125" s="97"/>
      <c r="O1125" s="97"/>
      <c r="P1125" s="97"/>
      <c r="Q1125" s="97"/>
      <c r="R1125" s="97"/>
      <c r="S1125" s="97"/>
      <c r="T1125" s="97"/>
      <c r="U1125" s="97"/>
      <c r="V1125" s="97"/>
      <c r="W1125" s="97"/>
      <c r="X1125" s="97"/>
      <c r="Y1125" s="97"/>
      <c r="Z1125" s="97"/>
      <c r="AA1125" s="97"/>
      <c r="AB1125" s="97"/>
      <c r="AC1125" s="97"/>
      <c r="AD1125" s="97"/>
      <c r="AE1125" s="97"/>
      <c r="AF1125" s="97"/>
      <c r="AG1125" s="97"/>
      <c r="AH1125" s="97"/>
      <c r="AI1125" s="97"/>
      <c r="AJ1125" s="97"/>
      <c r="AK1125" s="97"/>
      <c r="AL1125" s="97"/>
      <c r="AM1125" s="97"/>
      <c r="AN1125" s="97"/>
      <c r="AO1125" s="97"/>
      <c r="AP1125" s="97"/>
      <c r="AQ1125" s="97"/>
      <c r="AR1125" s="97"/>
      <c r="AS1125" s="97"/>
      <c r="AT1125" s="97"/>
      <c r="AU1125" s="97"/>
      <c r="AV1125" s="97"/>
      <c r="AW1125" s="97"/>
      <c r="AX1125" s="97"/>
      <c r="AY1125" s="97"/>
      <c r="AZ1125" s="97"/>
      <c r="BA1125" s="97"/>
      <c r="BB1125" s="97"/>
      <c r="BC1125" s="97"/>
      <c r="BD1125" s="97"/>
      <c r="BE1125" s="97"/>
      <c r="BF1125" s="97"/>
      <c r="BG1125" s="97"/>
      <c r="BH1125" s="97"/>
      <c r="BI1125" s="97"/>
      <c r="BJ1125" s="97"/>
      <c r="BK1125" s="97"/>
      <c r="BL1125" s="97"/>
      <c r="BM1125" s="97"/>
      <c r="BN1125" s="97"/>
      <c r="BO1125" s="97"/>
      <c r="BP1125" s="97"/>
      <c r="BQ1125" s="97"/>
      <c r="BR1125" s="97"/>
      <c r="BS1125" s="97"/>
      <c r="BT1125" s="97"/>
      <c r="BU1125" s="97"/>
      <c r="BV1125" s="97"/>
      <c r="BW1125" s="97"/>
      <c r="BX1125" s="97"/>
      <c r="BY1125" s="97"/>
      <c r="BZ1125" s="97"/>
      <c r="CA1125" s="97"/>
      <c r="CB1125" s="97"/>
      <c r="CC1125" s="97"/>
      <c r="CD1125" s="97"/>
      <c r="CE1125" s="97"/>
      <c r="CF1125" s="97"/>
      <c r="CG1125" s="97"/>
      <c r="CH1125" s="97"/>
      <c r="CI1125" s="97"/>
      <c r="CJ1125" s="97"/>
      <c r="CK1125" s="97"/>
      <c r="CL1125" s="97"/>
      <c r="CM1125" s="97"/>
      <c r="CN1125" s="97"/>
      <c r="CO1125" s="97"/>
      <c r="CP1125" s="97"/>
      <c r="CQ1125" s="97"/>
      <c r="CR1125" s="97"/>
      <c r="CS1125" s="97"/>
      <c r="CT1125" s="97"/>
      <c r="CU1125" s="97"/>
      <c r="CV1125" s="97"/>
      <c r="CW1125" s="97"/>
      <c r="CX1125" s="97"/>
      <c r="CY1125" s="97"/>
      <c r="CZ1125" s="97"/>
      <c r="DA1125" s="97"/>
      <c r="DB1125" s="97"/>
      <c r="DC1125" s="97"/>
      <c r="DD1125" s="97"/>
      <c r="DE1125" s="97"/>
      <c r="DF1125" s="97"/>
      <c r="DG1125" s="97"/>
      <c r="DH1125" s="97"/>
      <c r="DI1125" s="97"/>
      <c r="DJ1125" s="97"/>
      <c r="DK1125" s="97"/>
    </row>
    <row r="1126" spans="1:115" s="98" customFormat="1" ht="12.75">
      <c r="A1126" s="2"/>
      <c r="B1126" s="2">
        <v>42</v>
      </c>
      <c r="C1126" s="297" t="s">
        <v>1998</v>
      </c>
      <c r="D1126" s="413" t="s">
        <v>1999</v>
      </c>
      <c r="E1126" s="410" t="s">
        <v>2000</v>
      </c>
      <c r="F1126" s="411" t="s">
        <v>2001</v>
      </c>
      <c r="G1126" s="410" t="s">
        <v>2002</v>
      </c>
      <c r="H1126" s="422">
        <v>12388</v>
      </c>
      <c r="I1126" s="409"/>
      <c r="J1126" s="410"/>
      <c r="K1126" s="420">
        <v>43102</v>
      </c>
      <c r="L1126" s="413" t="s">
        <v>2003</v>
      </c>
      <c r="M1126" s="2"/>
      <c r="N1126" s="97"/>
      <c r="O1126" s="97"/>
      <c r="P1126" s="97"/>
      <c r="Q1126" s="97"/>
      <c r="R1126" s="97"/>
      <c r="S1126" s="97"/>
      <c r="T1126" s="97"/>
      <c r="U1126" s="97"/>
      <c r="V1126" s="97"/>
      <c r="W1126" s="97"/>
      <c r="X1126" s="97"/>
      <c r="Y1126" s="97"/>
      <c r="Z1126" s="97"/>
      <c r="AA1126" s="97"/>
      <c r="AB1126" s="97"/>
      <c r="AC1126" s="97"/>
      <c r="AD1126" s="97"/>
      <c r="AE1126" s="97"/>
      <c r="AF1126" s="97"/>
      <c r="AG1126" s="97"/>
      <c r="AH1126" s="97"/>
      <c r="AI1126" s="97"/>
      <c r="AJ1126" s="97"/>
      <c r="AK1126" s="97"/>
      <c r="AL1126" s="97"/>
      <c r="AM1126" s="97"/>
      <c r="AN1126" s="97"/>
      <c r="AO1126" s="97"/>
      <c r="AP1126" s="97"/>
      <c r="AQ1126" s="97"/>
      <c r="AR1126" s="97"/>
      <c r="AS1126" s="97"/>
      <c r="AT1126" s="97"/>
      <c r="AU1126" s="97"/>
      <c r="AV1126" s="97"/>
      <c r="AW1126" s="97"/>
      <c r="AX1126" s="97"/>
      <c r="AY1126" s="97"/>
      <c r="AZ1126" s="97"/>
      <c r="BA1126" s="97"/>
      <c r="BB1126" s="97"/>
      <c r="BC1126" s="97"/>
      <c r="BD1126" s="97"/>
      <c r="BE1126" s="97"/>
      <c r="BF1126" s="97"/>
      <c r="BG1126" s="97"/>
      <c r="BH1126" s="97"/>
      <c r="BI1126" s="97"/>
      <c r="BJ1126" s="97"/>
      <c r="BK1126" s="97"/>
      <c r="BL1126" s="97"/>
      <c r="BM1126" s="97"/>
      <c r="BN1126" s="97"/>
      <c r="BO1126" s="97"/>
      <c r="BP1126" s="97"/>
      <c r="BQ1126" s="97"/>
      <c r="BR1126" s="97"/>
      <c r="BS1126" s="97"/>
      <c r="BT1126" s="97"/>
      <c r="BU1126" s="97"/>
      <c r="BV1126" s="97"/>
      <c r="BW1126" s="97"/>
      <c r="BX1126" s="97"/>
      <c r="BY1126" s="97"/>
      <c r="BZ1126" s="97"/>
      <c r="CA1126" s="97"/>
      <c r="CB1126" s="97"/>
      <c r="CC1126" s="97"/>
      <c r="CD1126" s="97"/>
      <c r="CE1126" s="97"/>
      <c r="CF1126" s="97"/>
      <c r="CG1126" s="97"/>
      <c r="CH1126" s="97"/>
      <c r="CI1126" s="97"/>
      <c r="CJ1126" s="97"/>
      <c r="CK1126" s="97"/>
      <c r="CL1126" s="97"/>
      <c r="CM1126" s="97"/>
      <c r="CN1126" s="97"/>
      <c r="CO1126" s="97"/>
      <c r="CP1126" s="97"/>
      <c r="CQ1126" s="97"/>
      <c r="CR1126" s="97"/>
      <c r="CS1126" s="97"/>
      <c r="CT1126" s="97"/>
      <c r="CU1126" s="97"/>
      <c r="CV1126" s="97"/>
      <c r="CW1126" s="97"/>
      <c r="CX1126" s="97"/>
      <c r="CY1126" s="97"/>
      <c r="CZ1126" s="97"/>
      <c r="DA1126" s="97"/>
      <c r="DB1126" s="97"/>
      <c r="DC1126" s="97"/>
      <c r="DD1126" s="97"/>
      <c r="DE1126" s="97"/>
      <c r="DF1126" s="97"/>
      <c r="DG1126" s="97"/>
      <c r="DH1126" s="97"/>
      <c r="DI1126" s="97"/>
      <c r="DJ1126" s="97"/>
      <c r="DK1126" s="97"/>
    </row>
    <row r="1127" spans="1:115" s="98" customFormat="1" ht="25.5">
      <c r="A1127" s="2"/>
      <c r="B1127" s="2">
        <v>43</v>
      </c>
      <c r="C1127" s="297" t="s">
        <v>2007</v>
      </c>
      <c r="D1127" s="413" t="s">
        <v>1994</v>
      </c>
      <c r="E1127" s="410" t="s">
        <v>2008</v>
      </c>
      <c r="F1127" s="411" t="s">
        <v>2009</v>
      </c>
      <c r="G1127" s="410" t="s">
        <v>1896</v>
      </c>
      <c r="H1127" s="422">
        <v>9000</v>
      </c>
      <c r="I1127" s="409"/>
      <c r="J1127" s="410"/>
      <c r="K1127" s="420">
        <v>42984</v>
      </c>
      <c r="L1127" s="413" t="s">
        <v>2010</v>
      </c>
      <c r="M1127" s="2"/>
      <c r="N1127" s="97"/>
      <c r="O1127" s="97"/>
      <c r="P1127" s="97"/>
      <c r="Q1127" s="97"/>
      <c r="R1127" s="97"/>
      <c r="S1127" s="97"/>
      <c r="T1127" s="97"/>
      <c r="U1127" s="97"/>
      <c r="V1127" s="97"/>
      <c r="W1127" s="97"/>
      <c r="X1127" s="97"/>
      <c r="Y1127" s="97"/>
      <c r="Z1127" s="97"/>
      <c r="AA1127" s="97"/>
      <c r="AB1127" s="97"/>
      <c r="AC1127" s="97"/>
      <c r="AD1127" s="97"/>
      <c r="AE1127" s="97"/>
      <c r="AF1127" s="97"/>
      <c r="AG1127" s="97"/>
      <c r="AH1127" s="97"/>
      <c r="AI1127" s="97"/>
      <c r="AJ1127" s="97"/>
      <c r="AK1127" s="97"/>
      <c r="AL1127" s="97"/>
      <c r="AM1127" s="97"/>
      <c r="AN1127" s="97"/>
      <c r="AO1127" s="97"/>
      <c r="AP1127" s="97"/>
      <c r="AQ1127" s="97"/>
      <c r="AR1127" s="97"/>
      <c r="AS1127" s="97"/>
      <c r="AT1127" s="97"/>
      <c r="AU1127" s="97"/>
      <c r="AV1127" s="97"/>
      <c r="AW1127" s="97"/>
      <c r="AX1127" s="97"/>
      <c r="AY1127" s="97"/>
      <c r="AZ1127" s="97"/>
      <c r="BA1127" s="97"/>
      <c r="BB1127" s="97"/>
      <c r="BC1127" s="97"/>
      <c r="BD1127" s="97"/>
      <c r="BE1127" s="97"/>
      <c r="BF1127" s="97"/>
      <c r="BG1127" s="97"/>
      <c r="BH1127" s="97"/>
      <c r="BI1127" s="97"/>
      <c r="BJ1127" s="97"/>
      <c r="BK1127" s="97"/>
      <c r="BL1127" s="97"/>
      <c r="BM1127" s="97"/>
      <c r="BN1127" s="97"/>
      <c r="BO1127" s="97"/>
      <c r="BP1127" s="97"/>
      <c r="BQ1127" s="97"/>
      <c r="BR1127" s="97"/>
      <c r="BS1127" s="97"/>
      <c r="BT1127" s="97"/>
      <c r="BU1127" s="97"/>
      <c r="BV1127" s="97"/>
      <c r="BW1127" s="97"/>
      <c r="BX1127" s="97"/>
      <c r="BY1127" s="97"/>
      <c r="BZ1127" s="97"/>
      <c r="CA1127" s="97"/>
      <c r="CB1127" s="97"/>
      <c r="CC1127" s="97"/>
      <c r="CD1127" s="97"/>
      <c r="CE1127" s="97"/>
      <c r="CF1127" s="97"/>
      <c r="CG1127" s="97"/>
      <c r="CH1127" s="97"/>
      <c r="CI1127" s="97"/>
      <c r="CJ1127" s="97"/>
      <c r="CK1127" s="97"/>
      <c r="CL1127" s="97"/>
      <c r="CM1127" s="97"/>
      <c r="CN1127" s="97"/>
      <c r="CO1127" s="97"/>
      <c r="CP1127" s="97"/>
      <c r="CQ1127" s="97"/>
      <c r="CR1127" s="97"/>
      <c r="CS1127" s="97"/>
      <c r="CT1127" s="97"/>
      <c r="CU1127" s="97"/>
      <c r="CV1127" s="97"/>
      <c r="CW1127" s="97"/>
      <c r="CX1127" s="97"/>
      <c r="CY1127" s="97"/>
      <c r="CZ1127" s="97"/>
      <c r="DA1127" s="97"/>
      <c r="DB1127" s="97"/>
      <c r="DC1127" s="97"/>
      <c r="DD1127" s="97"/>
      <c r="DE1127" s="97"/>
      <c r="DF1127" s="97"/>
      <c r="DG1127" s="97"/>
      <c r="DH1127" s="97"/>
      <c r="DI1127" s="97"/>
      <c r="DJ1127" s="97"/>
      <c r="DK1127" s="97"/>
    </row>
    <row r="1128" spans="1:115" s="98" customFormat="1" ht="25.5">
      <c r="A1128" s="2"/>
      <c r="B1128" s="2">
        <v>44</v>
      </c>
      <c r="C1128" s="297" t="s">
        <v>2011</v>
      </c>
      <c r="D1128" s="413" t="s">
        <v>1892</v>
      </c>
      <c r="E1128" s="410" t="s">
        <v>2012</v>
      </c>
      <c r="F1128" s="411" t="s">
        <v>2013</v>
      </c>
      <c r="G1128" s="410" t="s">
        <v>716</v>
      </c>
      <c r="H1128" s="422">
        <v>6240</v>
      </c>
      <c r="I1128" s="409"/>
      <c r="J1128" s="410"/>
      <c r="K1128" s="420">
        <v>43067</v>
      </c>
      <c r="L1128" s="413" t="s">
        <v>2014</v>
      </c>
      <c r="M1128" s="2"/>
      <c r="N1128" s="97"/>
      <c r="O1128" s="97"/>
      <c r="P1128" s="97"/>
      <c r="Q1128" s="97"/>
      <c r="R1128" s="97"/>
      <c r="S1128" s="97"/>
      <c r="T1128" s="97"/>
      <c r="U1128" s="97"/>
      <c r="V1128" s="97"/>
      <c r="W1128" s="97"/>
      <c r="X1128" s="97"/>
      <c r="Y1128" s="97"/>
      <c r="Z1128" s="97"/>
      <c r="AA1128" s="97"/>
      <c r="AB1128" s="97"/>
      <c r="AC1128" s="97"/>
      <c r="AD1128" s="97"/>
      <c r="AE1128" s="97"/>
      <c r="AF1128" s="97"/>
      <c r="AG1128" s="97"/>
      <c r="AH1128" s="97"/>
      <c r="AI1128" s="97"/>
      <c r="AJ1128" s="97"/>
      <c r="AK1128" s="97"/>
      <c r="AL1128" s="97"/>
      <c r="AM1128" s="97"/>
      <c r="AN1128" s="97"/>
      <c r="AO1128" s="97"/>
      <c r="AP1128" s="97"/>
      <c r="AQ1128" s="97"/>
      <c r="AR1128" s="97"/>
      <c r="AS1128" s="97"/>
      <c r="AT1128" s="97"/>
      <c r="AU1128" s="97"/>
      <c r="AV1128" s="97"/>
      <c r="AW1128" s="97"/>
      <c r="AX1128" s="97"/>
      <c r="AY1128" s="97"/>
      <c r="AZ1128" s="97"/>
      <c r="BA1128" s="97"/>
      <c r="BB1128" s="97"/>
      <c r="BC1128" s="97"/>
      <c r="BD1128" s="97"/>
      <c r="BE1128" s="97"/>
      <c r="BF1128" s="97"/>
      <c r="BG1128" s="97"/>
      <c r="BH1128" s="97"/>
      <c r="BI1128" s="97"/>
      <c r="BJ1128" s="97"/>
      <c r="BK1128" s="97"/>
      <c r="BL1128" s="97"/>
      <c r="BM1128" s="97"/>
      <c r="BN1128" s="97"/>
      <c r="BO1128" s="97"/>
      <c r="BP1128" s="97"/>
      <c r="BQ1128" s="97"/>
      <c r="BR1128" s="97"/>
      <c r="BS1128" s="97"/>
      <c r="BT1128" s="97"/>
      <c r="BU1128" s="97"/>
      <c r="BV1128" s="97"/>
      <c r="BW1128" s="97"/>
      <c r="BX1128" s="97"/>
      <c r="BY1128" s="97"/>
      <c r="BZ1128" s="97"/>
      <c r="CA1128" s="97"/>
      <c r="CB1128" s="97"/>
      <c r="CC1128" s="97"/>
      <c r="CD1128" s="97"/>
      <c r="CE1128" s="97"/>
      <c r="CF1128" s="97"/>
      <c r="CG1128" s="97"/>
      <c r="CH1128" s="97"/>
      <c r="CI1128" s="97"/>
      <c r="CJ1128" s="97"/>
      <c r="CK1128" s="97"/>
      <c r="CL1128" s="97"/>
      <c r="CM1128" s="97"/>
      <c r="CN1128" s="97"/>
      <c r="CO1128" s="97"/>
      <c r="CP1128" s="97"/>
      <c r="CQ1128" s="97"/>
      <c r="CR1128" s="97"/>
      <c r="CS1128" s="97"/>
      <c r="CT1128" s="97"/>
      <c r="CU1128" s="97"/>
      <c r="CV1128" s="97"/>
      <c r="CW1128" s="97"/>
      <c r="CX1128" s="97"/>
      <c r="CY1128" s="97"/>
      <c r="CZ1128" s="97"/>
      <c r="DA1128" s="97"/>
      <c r="DB1128" s="97"/>
      <c r="DC1128" s="97"/>
      <c r="DD1128" s="97"/>
      <c r="DE1128" s="97"/>
      <c r="DF1128" s="97"/>
      <c r="DG1128" s="97"/>
      <c r="DH1128" s="97"/>
      <c r="DI1128" s="97"/>
      <c r="DJ1128" s="97"/>
      <c r="DK1128" s="97"/>
    </row>
    <row r="1129" spans="1:115" s="98" customFormat="1" ht="12.75">
      <c r="A1129" s="2"/>
      <c r="B1129" s="2">
        <v>45</v>
      </c>
      <c r="C1129" s="297" t="s">
        <v>2015</v>
      </c>
      <c r="D1129" s="413" t="s">
        <v>1999</v>
      </c>
      <c r="E1129" s="410" t="s">
        <v>2016</v>
      </c>
      <c r="F1129" s="411" t="s">
        <v>2017</v>
      </c>
      <c r="G1129" s="410" t="s">
        <v>716</v>
      </c>
      <c r="H1129" s="422">
        <v>5469</v>
      </c>
      <c r="I1129" s="409"/>
      <c r="J1129" s="410"/>
      <c r="K1129" s="420">
        <v>43012</v>
      </c>
      <c r="L1129" s="413" t="s">
        <v>2018</v>
      </c>
      <c r="M1129" s="2"/>
      <c r="N1129" s="97"/>
      <c r="O1129" s="97"/>
      <c r="P1129" s="97"/>
      <c r="Q1129" s="97"/>
      <c r="R1129" s="97"/>
      <c r="S1129" s="97"/>
      <c r="T1129" s="97"/>
      <c r="U1129" s="97"/>
      <c r="V1129" s="97"/>
      <c r="W1129" s="97"/>
      <c r="X1129" s="97"/>
      <c r="Y1129" s="97"/>
      <c r="Z1129" s="97"/>
      <c r="AA1129" s="97"/>
      <c r="AB1129" s="97"/>
      <c r="AC1129" s="97"/>
      <c r="AD1129" s="97"/>
      <c r="AE1129" s="97"/>
      <c r="AF1129" s="97"/>
      <c r="AG1129" s="97"/>
      <c r="AH1129" s="97"/>
      <c r="AI1129" s="97"/>
      <c r="AJ1129" s="97"/>
      <c r="AK1129" s="97"/>
      <c r="AL1129" s="97"/>
      <c r="AM1129" s="97"/>
      <c r="AN1129" s="97"/>
      <c r="AO1129" s="97"/>
      <c r="AP1129" s="97"/>
      <c r="AQ1129" s="97"/>
      <c r="AR1129" s="97"/>
      <c r="AS1129" s="97"/>
      <c r="AT1129" s="97"/>
      <c r="AU1129" s="97"/>
      <c r="AV1129" s="97"/>
      <c r="AW1129" s="97"/>
      <c r="AX1129" s="97"/>
      <c r="AY1129" s="97"/>
      <c r="AZ1129" s="97"/>
      <c r="BA1129" s="97"/>
      <c r="BB1129" s="97"/>
      <c r="BC1129" s="97"/>
      <c r="BD1129" s="97"/>
      <c r="BE1129" s="97"/>
      <c r="BF1129" s="97"/>
      <c r="BG1129" s="97"/>
      <c r="BH1129" s="97"/>
      <c r="BI1129" s="97"/>
      <c r="BJ1129" s="97"/>
      <c r="BK1129" s="97"/>
      <c r="BL1129" s="97"/>
      <c r="BM1129" s="97"/>
      <c r="BN1129" s="97"/>
      <c r="BO1129" s="97"/>
      <c r="BP1129" s="97"/>
      <c r="BQ1129" s="97"/>
      <c r="BR1129" s="97"/>
      <c r="BS1129" s="97"/>
      <c r="BT1129" s="97"/>
      <c r="BU1129" s="97"/>
      <c r="BV1129" s="97"/>
      <c r="BW1129" s="97"/>
      <c r="BX1129" s="97"/>
      <c r="BY1129" s="97"/>
      <c r="BZ1129" s="97"/>
      <c r="CA1129" s="97"/>
      <c r="CB1129" s="97"/>
      <c r="CC1129" s="97"/>
      <c r="CD1129" s="97"/>
      <c r="CE1129" s="97"/>
      <c r="CF1129" s="97"/>
      <c r="CG1129" s="97"/>
      <c r="CH1129" s="97"/>
      <c r="CI1129" s="97"/>
      <c r="CJ1129" s="97"/>
      <c r="CK1129" s="97"/>
      <c r="CL1129" s="97"/>
      <c r="CM1129" s="97"/>
      <c r="CN1129" s="97"/>
      <c r="CO1129" s="97"/>
      <c r="CP1129" s="97"/>
      <c r="CQ1129" s="97"/>
      <c r="CR1129" s="97"/>
      <c r="CS1129" s="97"/>
      <c r="CT1129" s="97"/>
      <c r="CU1129" s="97"/>
      <c r="CV1129" s="97"/>
      <c r="CW1129" s="97"/>
      <c r="CX1129" s="97"/>
      <c r="CY1129" s="97"/>
      <c r="CZ1129" s="97"/>
      <c r="DA1129" s="97"/>
      <c r="DB1129" s="97"/>
      <c r="DC1129" s="97"/>
      <c r="DD1129" s="97"/>
      <c r="DE1129" s="97"/>
      <c r="DF1129" s="97"/>
      <c r="DG1129" s="97"/>
      <c r="DH1129" s="97"/>
      <c r="DI1129" s="97"/>
      <c r="DJ1129" s="97"/>
      <c r="DK1129" s="97"/>
    </row>
    <row r="1130" spans="1:115" s="98" customFormat="1" ht="25.5">
      <c r="A1130" s="2"/>
      <c r="B1130" s="2">
        <v>46</v>
      </c>
      <c r="C1130" s="297" t="s">
        <v>2019</v>
      </c>
      <c r="D1130" s="413" t="s">
        <v>2020</v>
      </c>
      <c r="E1130" s="410" t="s">
        <v>2021</v>
      </c>
      <c r="F1130" s="411" t="s">
        <v>2022</v>
      </c>
      <c r="G1130" s="410" t="s">
        <v>716</v>
      </c>
      <c r="H1130" s="422">
        <v>7000</v>
      </c>
      <c r="I1130" s="409"/>
      <c r="J1130" s="410"/>
      <c r="K1130" s="420">
        <v>43087</v>
      </c>
      <c r="L1130" s="413" t="s">
        <v>2023</v>
      </c>
      <c r="M1130" s="2"/>
      <c r="N1130" s="97"/>
      <c r="O1130" s="97"/>
      <c r="P1130" s="97"/>
      <c r="Q1130" s="97"/>
      <c r="R1130" s="97"/>
      <c r="S1130" s="97"/>
      <c r="T1130" s="97"/>
      <c r="U1130" s="97"/>
      <c r="V1130" s="97"/>
      <c r="W1130" s="97"/>
      <c r="X1130" s="97"/>
      <c r="Y1130" s="97"/>
      <c r="Z1130" s="97"/>
      <c r="AA1130" s="97"/>
      <c r="AB1130" s="97"/>
      <c r="AC1130" s="97"/>
      <c r="AD1130" s="97"/>
      <c r="AE1130" s="97"/>
      <c r="AF1130" s="97"/>
      <c r="AG1130" s="97"/>
      <c r="AH1130" s="97"/>
      <c r="AI1130" s="97"/>
      <c r="AJ1130" s="97"/>
      <c r="AK1130" s="97"/>
      <c r="AL1130" s="97"/>
      <c r="AM1130" s="97"/>
      <c r="AN1130" s="97"/>
      <c r="AO1130" s="97"/>
      <c r="AP1130" s="97"/>
      <c r="AQ1130" s="97"/>
      <c r="AR1130" s="97"/>
      <c r="AS1130" s="97"/>
      <c r="AT1130" s="97"/>
      <c r="AU1130" s="97"/>
      <c r="AV1130" s="97"/>
      <c r="AW1130" s="97"/>
      <c r="AX1130" s="97"/>
      <c r="AY1130" s="97"/>
      <c r="AZ1130" s="97"/>
      <c r="BA1130" s="97"/>
      <c r="BB1130" s="97"/>
      <c r="BC1130" s="97"/>
      <c r="BD1130" s="97"/>
      <c r="BE1130" s="97"/>
      <c r="BF1130" s="97"/>
      <c r="BG1130" s="97"/>
      <c r="BH1130" s="97"/>
      <c r="BI1130" s="97"/>
      <c r="BJ1130" s="97"/>
      <c r="BK1130" s="97"/>
      <c r="BL1130" s="97"/>
      <c r="BM1130" s="97"/>
      <c r="BN1130" s="97"/>
      <c r="BO1130" s="97"/>
      <c r="BP1130" s="97"/>
      <c r="BQ1130" s="97"/>
      <c r="BR1130" s="97"/>
      <c r="BS1130" s="97"/>
      <c r="BT1130" s="97"/>
      <c r="BU1130" s="97"/>
      <c r="BV1130" s="97"/>
      <c r="BW1130" s="97"/>
      <c r="BX1130" s="97"/>
      <c r="BY1130" s="97"/>
      <c r="BZ1130" s="97"/>
      <c r="CA1130" s="97"/>
      <c r="CB1130" s="97"/>
      <c r="CC1130" s="97"/>
      <c r="CD1130" s="97"/>
      <c r="CE1130" s="97"/>
      <c r="CF1130" s="97"/>
      <c r="CG1130" s="97"/>
      <c r="CH1130" s="97"/>
      <c r="CI1130" s="97"/>
      <c r="CJ1130" s="97"/>
      <c r="CK1130" s="97"/>
      <c r="CL1130" s="97"/>
      <c r="CM1130" s="97"/>
      <c r="CN1130" s="97"/>
      <c r="CO1130" s="97"/>
      <c r="CP1130" s="97"/>
      <c r="CQ1130" s="97"/>
      <c r="CR1130" s="97"/>
      <c r="CS1130" s="97"/>
      <c r="CT1130" s="97"/>
      <c r="CU1130" s="97"/>
      <c r="CV1130" s="97"/>
      <c r="CW1130" s="97"/>
      <c r="CX1130" s="97"/>
      <c r="CY1130" s="97"/>
      <c r="CZ1130" s="97"/>
      <c r="DA1130" s="97"/>
      <c r="DB1130" s="97"/>
      <c r="DC1130" s="97"/>
      <c r="DD1130" s="97"/>
      <c r="DE1130" s="97"/>
      <c r="DF1130" s="97"/>
      <c r="DG1130" s="97"/>
      <c r="DH1130" s="97"/>
      <c r="DI1130" s="97"/>
      <c r="DJ1130" s="97"/>
      <c r="DK1130" s="97"/>
    </row>
    <row r="1131" spans="1:115" s="98" customFormat="1" ht="12.75">
      <c r="A1131" s="2"/>
      <c r="B1131" s="2">
        <v>47</v>
      </c>
      <c r="C1131" s="297" t="s">
        <v>2024</v>
      </c>
      <c r="D1131" s="413" t="s">
        <v>2020</v>
      </c>
      <c r="E1131" s="410" t="s">
        <v>2025</v>
      </c>
      <c r="F1131" s="411" t="s">
        <v>2026</v>
      </c>
      <c r="G1131" s="410" t="s">
        <v>1924</v>
      </c>
      <c r="H1131" s="422">
        <v>10651</v>
      </c>
      <c r="I1131" s="409"/>
      <c r="J1131" s="410"/>
      <c r="K1131" s="420">
        <v>43179</v>
      </c>
      <c r="L1131" s="413" t="s">
        <v>2027</v>
      </c>
      <c r="M1131" s="2"/>
      <c r="N1131" s="97"/>
      <c r="O1131" s="97"/>
      <c r="P1131" s="97"/>
      <c r="Q1131" s="97"/>
      <c r="R1131" s="97"/>
      <c r="S1131" s="97"/>
      <c r="T1131" s="97"/>
      <c r="U1131" s="97"/>
      <c r="V1131" s="97"/>
      <c r="W1131" s="97"/>
      <c r="X1131" s="97"/>
      <c r="Y1131" s="97"/>
      <c r="Z1131" s="97"/>
      <c r="AA1131" s="97"/>
      <c r="AB1131" s="97"/>
      <c r="AC1131" s="97"/>
      <c r="AD1131" s="97"/>
      <c r="AE1131" s="97"/>
      <c r="AF1131" s="97"/>
      <c r="AG1131" s="97"/>
      <c r="AH1131" s="97"/>
      <c r="AI1131" s="97"/>
      <c r="AJ1131" s="97"/>
      <c r="AK1131" s="97"/>
      <c r="AL1131" s="97"/>
      <c r="AM1131" s="97"/>
      <c r="AN1131" s="97"/>
      <c r="AO1131" s="97"/>
      <c r="AP1131" s="97"/>
      <c r="AQ1131" s="97"/>
      <c r="AR1131" s="97"/>
      <c r="AS1131" s="97"/>
      <c r="AT1131" s="97"/>
      <c r="AU1131" s="97"/>
      <c r="AV1131" s="97"/>
      <c r="AW1131" s="97"/>
      <c r="AX1131" s="97"/>
      <c r="AY1131" s="97"/>
      <c r="AZ1131" s="97"/>
      <c r="BA1131" s="97"/>
      <c r="BB1131" s="97"/>
      <c r="BC1131" s="97"/>
      <c r="BD1131" s="97"/>
      <c r="BE1131" s="97"/>
      <c r="BF1131" s="97"/>
      <c r="BG1131" s="97"/>
      <c r="BH1131" s="97"/>
      <c r="BI1131" s="97"/>
      <c r="BJ1131" s="97"/>
      <c r="BK1131" s="97"/>
      <c r="BL1131" s="97"/>
      <c r="BM1131" s="97"/>
      <c r="BN1131" s="97"/>
      <c r="BO1131" s="97"/>
      <c r="BP1131" s="97"/>
      <c r="BQ1131" s="97"/>
      <c r="BR1131" s="97"/>
      <c r="BS1131" s="97"/>
      <c r="BT1131" s="97"/>
      <c r="BU1131" s="97"/>
      <c r="BV1131" s="97"/>
      <c r="BW1131" s="97"/>
      <c r="BX1131" s="97"/>
      <c r="BY1131" s="97"/>
      <c r="BZ1131" s="97"/>
      <c r="CA1131" s="97"/>
      <c r="CB1131" s="97"/>
      <c r="CC1131" s="97"/>
      <c r="CD1131" s="97"/>
      <c r="CE1131" s="97"/>
      <c r="CF1131" s="97"/>
      <c r="CG1131" s="97"/>
      <c r="CH1131" s="97"/>
      <c r="CI1131" s="97"/>
      <c r="CJ1131" s="97"/>
      <c r="CK1131" s="97"/>
      <c r="CL1131" s="97"/>
      <c r="CM1131" s="97"/>
      <c r="CN1131" s="97"/>
      <c r="CO1131" s="97"/>
      <c r="CP1131" s="97"/>
      <c r="CQ1131" s="97"/>
      <c r="CR1131" s="97"/>
      <c r="CS1131" s="97"/>
      <c r="CT1131" s="97"/>
      <c r="CU1131" s="97"/>
      <c r="CV1131" s="97"/>
      <c r="CW1131" s="97"/>
      <c r="CX1131" s="97"/>
      <c r="CY1131" s="97"/>
      <c r="CZ1131" s="97"/>
      <c r="DA1131" s="97"/>
      <c r="DB1131" s="97"/>
      <c r="DC1131" s="97"/>
      <c r="DD1131" s="97"/>
      <c r="DE1131" s="97"/>
      <c r="DF1131" s="97"/>
      <c r="DG1131" s="97"/>
      <c r="DH1131" s="97"/>
      <c r="DI1131" s="97"/>
      <c r="DJ1131" s="97"/>
      <c r="DK1131" s="97"/>
    </row>
    <row r="1132" spans="1:115" s="98" customFormat="1" ht="25.5">
      <c r="A1132" s="2"/>
      <c r="B1132" s="2">
        <v>48</v>
      </c>
      <c r="C1132" s="297" t="s">
        <v>2029</v>
      </c>
      <c r="D1132" s="413" t="s">
        <v>2004</v>
      </c>
      <c r="E1132" s="410" t="s">
        <v>2030</v>
      </c>
      <c r="F1132" s="411" t="s">
        <v>2031</v>
      </c>
      <c r="G1132" s="410" t="s">
        <v>1924</v>
      </c>
      <c r="H1132" s="422">
        <v>5200</v>
      </c>
      <c r="I1132" s="409"/>
      <c r="J1132" s="410"/>
      <c r="K1132" s="420">
        <v>43026</v>
      </c>
      <c r="L1132" s="413" t="s">
        <v>2032</v>
      </c>
      <c r="M1132" s="2"/>
      <c r="N1132" s="97"/>
      <c r="O1132" s="97"/>
      <c r="P1132" s="97"/>
      <c r="Q1132" s="97"/>
      <c r="R1132" s="97"/>
      <c r="S1132" s="97"/>
      <c r="T1132" s="97"/>
      <c r="U1132" s="97"/>
      <c r="V1132" s="97"/>
      <c r="W1132" s="97"/>
      <c r="X1132" s="97"/>
      <c r="Y1132" s="97"/>
      <c r="Z1132" s="97"/>
      <c r="AA1132" s="97"/>
      <c r="AB1132" s="97"/>
      <c r="AC1132" s="97"/>
      <c r="AD1132" s="97"/>
      <c r="AE1132" s="97"/>
      <c r="AF1132" s="97"/>
      <c r="AG1132" s="97"/>
      <c r="AH1132" s="97"/>
      <c r="AI1132" s="97"/>
      <c r="AJ1132" s="97"/>
      <c r="AK1132" s="97"/>
      <c r="AL1132" s="97"/>
      <c r="AM1132" s="97"/>
      <c r="AN1132" s="97"/>
      <c r="AO1132" s="97"/>
      <c r="AP1132" s="97"/>
      <c r="AQ1132" s="97"/>
      <c r="AR1132" s="97"/>
      <c r="AS1132" s="97"/>
      <c r="AT1132" s="97"/>
      <c r="AU1132" s="97"/>
      <c r="AV1132" s="97"/>
      <c r="AW1132" s="97"/>
      <c r="AX1132" s="97"/>
      <c r="AY1132" s="97"/>
      <c r="AZ1132" s="97"/>
      <c r="BA1132" s="97"/>
      <c r="BB1132" s="97"/>
      <c r="BC1132" s="97"/>
      <c r="BD1132" s="97"/>
      <c r="BE1132" s="97"/>
      <c r="BF1132" s="97"/>
      <c r="BG1132" s="97"/>
      <c r="BH1132" s="97"/>
      <c r="BI1132" s="97"/>
      <c r="BJ1132" s="97"/>
      <c r="BK1132" s="97"/>
      <c r="BL1132" s="97"/>
      <c r="BM1132" s="97"/>
      <c r="BN1132" s="97"/>
      <c r="BO1132" s="97"/>
      <c r="BP1132" s="97"/>
      <c r="BQ1132" s="97"/>
      <c r="BR1132" s="97"/>
      <c r="BS1132" s="97"/>
      <c r="BT1132" s="97"/>
      <c r="BU1132" s="97"/>
      <c r="BV1132" s="97"/>
      <c r="BW1132" s="97"/>
      <c r="BX1132" s="97"/>
      <c r="BY1132" s="97"/>
      <c r="BZ1132" s="97"/>
      <c r="CA1132" s="97"/>
      <c r="CB1132" s="97"/>
      <c r="CC1132" s="97"/>
      <c r="CD1132" s="97"/>
      <c r="CE1132" s="97"/>
      <c r="CF1132" s="97"/>
      <c r="CG1132" s="97"/>
      <c r="CH1132" s="97"/>
      <c r="CI1132" s="97"/>
      <c r="CJ1132" s="97"/>
      <c r="CK1132" s="97"/>
      <c r="CL1132" s="97"/>
      <c r="CM1132" s="97"/>
      <c r="CN1132" s="97"/>
      <c r="CO1132" s="97"/>
      <c r="CP1132" s="97"/>
      <c r="CQ1132" s="97"/>
      <c r="CR1132" s="97"/>
      <c r="CS1132" s="97"/>
      <c r="CT1132" s="97"/>
      <c r="CU1132" s="97"/>
      <c r="CV1132" s="97"/>
      <c r="CW1132" s="97"/>
      <c r="CX1132" s="97"/>
      <c r="CY1132" s="97"/>
      <c r="CZ1132" s="97"/>
      <c r="DA1132" s="97"/>
      <c r="DB1132" s="97"/>
      <c r="DC1132" s="97"/>
      <c r="DD1132" s="97"/>
      <c r="DE1132" s="97"/>
      <c r="DF1132" s="97"/>
      <c r="DG1132" s="97"/>
      <c r="DH1132" s="97"/>
      <c r="DI1132" s="97"/>
      <c r="DJ1132" s="97"/>
      <c r="DK1132" s="97"/>
    </row>
    <row r="1133" spans="1:115" s="98" customFormat="1" ht="25.5">
      <c r="A1133" s="2"/>
      <c r="B1133" s="2">
        <v>49</v>
      </c>
      <c r="C1133" s="297" t="s">
        <v>2033</v>
      </c>
      <c r="D1133" s="413" t="s">
        <v>1999</v>
      </c>
      <c r="E1133" s="410" t="s">
        <v>2034</v>
      </c>
      <c r="F1133" s="411" t="s">
        <v>2035</v>
      </c>
      <c r="G1133" s="410" t="s">
        <v>1896</v>
      </c>
      <c r="H1133" s="422">
        <v>5482</v>
      </c>
      <c r="I1133" s="409"/>
      <c r="J1133" s="410"/>
      <c r="K1133" s="420">
        <v>43102</v>
      </c>
      <c r="L1133" s="413" t="s">
        <v>2036</v>
      </c>
      <c r="M1133" s="2"/>
      <c r="N1133" s="97"/>
      <c r="O1133" s="97"/>
      <c r="P1133" s="97"/>
      <c r="Q1133" s="97"/>
      <c r="R1133" s="97"/>
      <c r="S1133" s="97"/>
      <c r="T1133" s="97"/>
      <c r="U1133" s="97"/>
      <c r="V1133" s="97"/>
      <c r="W1133" s="97"/>
      <c r="X1133" s="97"/>
      <c r="Y1133" s="97"/>
      <c r="Z1133" s="97"/>
      <c r="AA1133" s="97"/>
      <c r="AB1133" s="97"/>
      <c r="AC1133" s="97"/>
      <c r="AD1133" s="97"/>
      <c r="AE1133" s="97"/>
      <c r="AF1133" s="97"/>
      <c r="AG1133" s="97"/>
      <c r="AH1133" s="97"/>
      <c r="AI1133" s="97"/>
      <c r="AJ1133" s="97"/>
      <c r="AK1133" s="97"/>
      <c r="AL1133" s="97"/>
      <c r="AM1133" s="97"/>
      <c r="AN1133" s="97"/>
      <c r="AO1133" s="97"/>
      <c r="AP1133" s="97"/>
      <c r="AQ1133" s="97"/>
      <c r="AR1133" s="97"/>
      <c r="AS1133" s="97"/>
      <c r="AT1133" s="97"/>
      <c r="AU1133" s="97"/>
      <c r="AV1133" s="97"/>
      <c r="AW1133" s="97"/>
      <c r="AX1133" s="97"/>
      <c r="AY1133" s="97"/>
      <c r="AZ1133" s="97"/>
      <c r="BA1133" s="97"/>
      <c r="BB1133" s="97"/>
      <c r="BC1133" s="97"/>
      <c r="BD1133" s="97"/>
      <c r="BE1133" s="97"/>
      <c r="BF1133" s="97"/>
      <c r="BG1133" s="97"/>
      <c r="BH1133" s="97"/>
      <c r="BI1133" s="97"/>
      <c r="BJ1133" s="97"/>
      <c r="BK1133" s="97"/>
      <c r="BL1133" s="97"/>
      <c r="BM1133" s="97"/>
      <c r="BN1133" s="97"/>
      <c r="BO1133" s="97"/>
      <c r="BP1133" s="97"/>
      <c r="BQ1133" s="97"/>
      <c r="BR1133" s="97"/>
      <c r="BS1133" s="97"/>
      <c r="BT1133" s="97"/>
      <c r="BU1133" s="97"/>
      <c r="BV1133" s="97"/>
      <c r="BW1133" s="97"/>
      <c r="BX1133" s="97"/>
      <c r="BY1133" s="97"/>
      <c r="BZ1133" s="97"/>
      <c r="CA1133" s="97"/>
      <c r="CB1133" s="97"/>
      <c r="CC1133" s="97"/>
      <c r="CD1133" s="97"/>
      <c r="CE1133" s="97"/>
      <c r="CF1133" s="97"/>
      <c r="CG1133" s="97"/>
      <c r="CH1133" s="97"/>
      <c r="CI1133" s="97"/>
      <c r="CJ1133" s="97"/>
      <c r="CK1133" s="97"/>
      <c r="CL1133" s="97"/>
      <c r="CM1133" s="97"/>
      <c r="CN1133" s="97"/>
      <c r="CO1133" s="97"/>
      <c r="CP1133" s="97"/>
      <c r="CQ1133" s="97"/>
      <c r="CR1133" s="97"/>
      <c r="CS1133" s="97"/>
      <c r="CT1133" s="97"/>
      <c r="CU1133" s="97"/>
      <c r="CV1133" s="97"/>
      <c r="CW1133" s="97"/>
      <c r="CX1133" s="97"/>
      <c r="CY1133" s="97"/>
      <c r="CZ1133" s="97"/>
      <c r="DA1133" s="97"/>
      <c r="DB1133" s="97"/>
      <c r="DC1133" s="97"/>
      <c r="DD1133" s="97"/>
      <c r="DE1133" s="97"/>
      <c r="DF1133" s="97"/>
      <c r="DG1133" s="97"/>
      <c r="DH1133" s="97"/>
      <c r="DI1133" s="97"/>
      <c r="DJ1133" s="97"/>
      <c r="DK1133" s="97"/>
    </row>
    <row r="1134" spans="1:115" s="98" customFormat="1" ht="25.5">
      <c r="A1134" s="2"/>
      <c r="B1134" s="2">
        <v>50</v>
      </c>
      <c r="C1134" s="297" t="s">
        <v>2037</v>
      </c>
      <c r="D1134" s="413" t="s">
        <v>2028</v>
      </c>
      <c r="E1134" s="410" t="s">
        <v>2034</v>
      </c>
      <c r="F1134" s="411" t="s">
        <v>2038</v>
      </c>
      <c r="G1134" s="410" t="s">
        <v>1896</v>
      </c>
      <c r="H1134" s="422">
        <v>2980</v>
      </c>
      <c r="I1134" s="409"/>
      <c r="J1134" s="410"/>
      <c r="K1134" s="420">
        <v>43180</v>
      </c>
      <c r="L1134" s="413" t="s">
        <v>2039</v>
      </c>
      <c r="M1134" s="2"/>
      <c r="N1134" s="97"/>
      <c r="O1134" s="97"/>
      <c r="P1134" s="97"/>
      <c r="Q1134" s="97"/>
      <c r="R1134" s="97"/>
      <c r="S1134" s="97"/>
      <c r="T1134" s="97"/>
      <c r="U1134" s="97"/>
      <c r="V1134" s="97"/>
      <c r="W1134" s="97"/>
      <c r="X1134" s="97"/>
      <c r="Y1134" s="97"/>
      <c r="Z1134" s="97"/>
      <c r="AA1134" s="97"/>
      <c r="AB1134" s="97"/>
      <c r="AC1134" s="97"/>
      <c r="AD1134" s="97"/>
      <c r="AE1134" s="97"/>
      <c r="AF1134" s="97"/>
      <c r="AG1134" s="97"/>
      <c r="AH1134" s="97"/>
      <c r="AI1134" s="97"/>
      <c r="AJ1134" s="97"/>
      <c r="AK1134" s="97"/>
      <c r="AL1134" s="97"/>
      <c r="AM1134" s="97"/>
      <c r="AN1134" s="97"/>
      <c r="AO1134" s="97"/>
      <c r="AP1134" s="97"/>
      <c r="AQ1134" s="97"/>
      <c r="AR1134" s="97"/>
      <c r="AS1134" s="97"/>
      <c r="AT1134" s="97"/>
      <c r="AU1134" s="97"/>
      <c r="AV1134" s="97"/>
      <c r="AW1134" s="97"/>
      <c r="AX1134" s="97"/>
      <c r="AY1134" s="97"/>
      <c r="AZ1134" s="97"/>
      <c r="BA1134" s="97"/>
      <c r="BB1134" s="97"/>
      <c r="BC1134" s="97"/>
      <c r="BD1134" s="97"/>
      <c r="BE1134" s="97"/>
      <c r="BF1134" s="97"/>
      <c r="BG1134" s="97"/>
      <c r="BH1134" s="97"/>
      <c r="BI1134" s="97"/>
      <c r="BJ1134" s="97"/>
      <c r="BK1134" s="97"/>
      <c r="BL1134" s="97"/>
      <c r="BM1134" s="97"/>
      <c r="BN1134" s="97"/>
      <c r="BO1134" s="97"/>
      <c r="BP1134" s="97"/>
      <c r="BQ1134" s="97"/>
      <c r="BR1134" s="97"/>
      <c r="BS1134" s="97"/>
      <c r="BT1134" s="97"/>
      <c r="BU1134" s="97"/>
      <c r="BV1134" s="97"/>
      <c r="BW1134" s="97"/>
      <c r="BX1134" s="97"/>
      <c r="BY1134" s="97"/>
      <c r="BZ1134" s="97"/>
      <c r="CA1134" s="97"/>
      <c r="CB1134" s="97"/>
      <c r="CC1134" s="97"/>
      <c r="CD1134" s="97"/>
      <c r="CE1134" s="97"/>
      <c r="CF1134" s="97"/>
      <c r="CG1134" s="97"/>
      <c r="CH1134" s="97"/>
      <c r="CI1134" s="97"/>
      <c r="CJ1134" s="97"/>
      <c r="CK1134" s="97"/>
      <c r="CL1134" s="97"/>
      <c r="CM1134" s="97"/>
      <c r="CN1134" s="97"/>
      <c r="CO1134" s="97"/>
      <c r="CP1134" s="97"/>
      <c r="CQ1134" s="97"/>
      <c r="CR1134" s="97"/>
      <c r="CS1134" s="97"/>
      <c r="CT1134" s="97"/>
      <c r="CU1134" s="97"/>
      <c r="CV1134" s="97"/>
      <c r="CW1134" s="97"/>
      <c r="CX1134" s="97"/>
      <c r="CY1134" s="97"/>
      <c r="CZ1134" s="97"/>
      <c r="DA1134" s="97"/>
      <c r="DB1134" s="97"/>
      <c r="DC1134" s="97"/>
      <c r="DD1134" s="97"/>
      <c r="DE1134" s="97"/>
      <c r="DF1134" s="97"/>
      <c r="DG1134" s="97"/>
      <c r="DH1134" s="97"/>
      <c r="DI1134" s="97"/>
      <c r="DJ1134" s="97"/>
      <c r="DK1134" s="97"/>
    </row>
    <row r="1135" spans="1:115" s="98" customFormat="1" ht="12.75">
      <c r="A1135" s="2"/>
      <c r="B1135" s="2">
        <v>51</v>
      </c>
      <c r="C1135" s="297" t="s">
        <v>2040</v>
      </c>
      <c r="D1135" s="413" t="s">
        <v>1999</v>
      </c>
      <c r="E1135" s="410" t="s">
        <v>2041</v>
      </c>
      <c r="F1135" s="411" t="s">
        <v>2042</v>
      </c>
      <c r="G1135" s="410" t="s">
        <v>1924</v>
      </c>
      <c r="H1135" s="422">
        <v>7900</v>
      </c>
      <c r="I1135" s="409"/>
      <c r="J1135" s="410"/>
      <c r="K1135" s="420">
        <v>43171</v>
      </c>
      <c r="L1135" s="413" t="s">
        <v>2043</v>
      </c>
      <c r="M1135" s="2"/>
      <c r="N1135" s="97"/>
      <c r="O1135" s="97"/>
      <c r="P1135" s="97"/>
      <c r="Q1135" s="97"/>
      <c r="R1135" s="97"/>
      <c r="S1135" s="97"/>
      <c r="T1135" s="97"/>
      <c r="U1135" s="97"/>
      <c r="V1135" s="97"/>
      <c r="W1135" s="97"/>
      <c r="X1135" s="97"/>
      <c r="Y1135" s="97"/>
      <c r="Z1135" s="97"/>
      <c r="AA1135" s="97"/>
      <c r="AB1135" s="97"/>
      <c r="AC1135" s="97"/>
      <c r="AD1135" s="97"/>
      <c r="AE1135" s="97"/>
      <c r="AF1135" s="97"/>
      <c r="AG1135" s="97"/>
      <c r="AH1135" s="97"/>
      <c r="AI1135" s="97"/>
      <c r="AJ1135" s="97"/>
      <c r="AK1135" s="97"/>
      <c r="AL1135" s="97"/>
      <c r="AM1135" s="97"/>
      <c r="AN1135" s="97"/>
      <c r="AO1135" s="97"/>
      <c r="AP1135" s="97"/>
      <c r="AQ1135" s="97"/>
      <c r="AR1135" s="97"/>
      <c r="AS1135" s="97"/>
      <c r="AT1135" s="97"/>
      <c r="AU1135" s="97"/>
      <c r="AV1135" s="97"/>
      <c r="AW1135" s="97"/>
      <c r="AX1135" s="97"/>
      <c r="AY1135" s="97"/>
      <c r="AZ1135" s="97"/>
      <c r="BA1135" s="97"/>
      <c r="BB1135" s="97"/>
      <c r="BC1135" s="97"/>
      <c r="BD1135" s="97"/>
      <c r="BE1135" s="97"/>
      <c r="BF1135" s="97"/>
      <c r="BG1135" s="97"/>
      <c r="BH1135" s="97"/>
      <c r="BI1135" s="97"/>
      <c r="BJ1135" s="97"/>
      <c r="BK1135" s="97"/>
      <c r="BL1135" s="97"/>
      <c r="BM1135" s="97"/>
      <c r="BN1135" s="97"/>
      <c r="BO1135" s="97"/>
      <c r="BP1135" s="97"/>
      <c r="BQ1135" s="97"/>
      <c r="BR1135" s="97"/>
      <c r="BS1135" s="97"/>
      <c r="BT1135" s="97"/>
      <c r="BU1135" s="97"/>
      <c r="BV1135" s="97"/>
      <c r="BW1135" s="97"/>
      <c r="BX1135" s="97"/>
      <c r="BY1135" s="97"/>
      <c r="BZ1135" s="97"/>
      <c r="CA1135" s="97"/>
      <c r="CB1135" s="97"/>
      <c r="CC1135" s="97"/>
      <c r="CD1135" s="97"/>
      <c r="CE1135" s="97"/>
      <c r="CF1135" s="97"/>
      <c r="CG1135" s="97"/>
      <c r="CH1135" s="97"/>
      <c r="CI1135" s="97"/>
      <c r="CJ1135" s="97"/>
      <c r="CK1135" s="97"/>
      <c r="CL1135" s="97"/>
      <c r="CM1135" s="97"/>
      <c r="CN1135" s="97"/>
      <c r="CO1135" s="97"/>
      <c r="CP1135" s="97"/>
      <c r="CQ1135" s="97"/>
      <c r="CR1135" s="97"/>
      <c r="CS1135" s="97"/>
      <c r="CT1135" s="97"/>
      <c r="CU1135" s="97"/>
      <c r="CV1135" s="97"/>
      <c r="CW1135" s="97"/>
      <c r="CX1135" s="97"/>
      <c r="CY1135" s="97"/>
      <c r="CZ1135" s="97"/>
      <c r="DA1135" s="97"/>
      <c r="DB1135" s="97"/>
      <c r="DC1135" s="97"/>
      <c r="DD1135" s="97"/>
      <c r="DE1135" s="97"/>
      <c r="DF1135" s="97"/>
      <c r="DG1135" s="97"/>
      <c r="DH1135" s="97"/>
      <c r="DI1135" s="97"/>
      <c r="DJ1135" s="97"/>
      <c r="DK1135" s="97"/>
    </row>
    <row r="1136" spans="1:115" s="98" customFormat="1" ht="12.75">
      <c r="A1136" s="2"/>
      <c r="B1136" s="2">
        <v>52</v>
      </c>
      <c r="C1136" s="297" t="s">
        <v>2044</v>
      </c>
      <c r="D1136" s="413" t="s">
        <v>2004</v>
      </c>
      <c r="E1136" s="410" t="s">
        <v>2045</v>
      </c>
      <c r="F1136" s="411" t="s">
        <v>2046</v>
      </c>
      <c r="G1136" s="410" t="s">
        <v>716</v>
      </c>
      <c r="H1136" s="422">
        <v>4800</v>
      </c>
      <c r="I1136" s="409"/>
      <c r="J1136" s="410"/>
      <c r="K1136" s="420">
        <v>43461</v>
      </c>
      <c r="L1136" s="413" t="s">
        <v>2047</v>
      </c>
      <c r="M1136" s="2"/>
      <c r="N1136" s="97"/>
      <c r="O1136" s="97"/>
      <c r="P1136" s="97"/>
      <c r="Q1136" s="97"/>
      <c r="R1136" s="97"/>
      <c r="S1136" s="97"/>
      <c r="T1136" s="97"/>
      <c r="U1136" s="97"/>
      <c r="V1136" s="97"/>
      <c r="W1136" s="97"/>
      <c r="X1136" s="97"/>
      <c r="Y1136" s="97"/>
      <c r="Z1136" s="97"/>
      <c r="AA1136" s="97"/>
      <c r="AB1136" s="97"/>
      <c r="AC1136" s="97"/>
      <c r="AD1136" s="97"/>
      <c r="AE1136" s="97"/>
      <c r="AF1136" s="97"/>
      <c r="AG1136" s="97"/>
      <c r="AH1136" s="97"/>
      <c r="AI1136" s="97"/>
      <c r="AJ1136" s="97"/>
      <c r="AK1136" s="97"/>
      <c r="AL1136" s="97"/>
      <c r="AM1136" s="97"/>
      <c r="AN1136" s="97"/>
      <c r="AO1136" s="97"/>
      <c r="AP1136" s="97"/>
      <c r="AQ1136" s="97"/>
      <c r="AR1136" s="97"/>
      <c r="AS1136" s="97"/>
      <c r="AT1136" s="97"/>
      <c r="AU1136" s="97"/>
      <c r="AV1136" s="97"/>
      <c r="AW1136" s="97"/>
      <c r="AX1136" s="97"/>
      <c r="AY1136" s="97"/>
      <c r="AZ1136" s="97"/>
      <c r="BA1136" s="97"/>
      <c r="BB1136" s="97"/>
      <c r="BC1136" s="97"/>
      <c r="BD1136" s="97"/>
      <c r="BE1136" s="97"/>
      <c r="BF1136" s="97"/>
      <c r="BG1136" s="97"/>
      <c r="BH1136" s="97"/>
      <c r="BI1136" s="97"/>
      <c r="BJ1136" s="97"/>
      <c r="BK1136" s="97"/>
      <c r="BL1136" s="97"/>
      <c r="BM1136" s="97"/>
      <c r="BN1136" s="97"/>
      <c r="BO1136" s="97"/>
      <c r="BP1136" s="97"/>
      <c r="BQ1136" s="97"/>
      <c r="BR1136" s="97"/>
      <c r="BS1136" s="97"/>
      <c r="BT1136" s="97"/>
      <c r="BU1136" s="97"/>
      <c r="BV1136" s="97"/>
      <c r="BW1136" s="97"/>
      <c r="BX1136" s="97"/>
      <c r="BY1136" s="97"/>
      <c r="BZ1136" s="97"/>
      <c r="CA1136" s="97"/>
      <c r="CB1136" s="97"/>
      <c r="CC1136" s="97"/>
      <c r="CD1136" s="97"/>
      <c r="CE1136" s="97"/>
      <c r="CF1136" s="97"/>
      <c r="CG1136" s="97"/>
      <c r="CH1136" s="97"/>
      <c r="CI1136" s="97"/>
      <c r="CJ1136" s="97"/>
      <c r="CK1136" s="97"/>
      <c r="CL1136" s="97"/>
      <c r="CM1136" s="97"/>
      <c r="CN1136" s="97"/>
      <c r="CO1136" s="97"/>
      <c r="CP1136" s="97"/>
      <c r="CQ1136" s="97"/>
      <c r="CR1136" s="97"/>
      <c r="CS1136" s="97"/>
      <c r="CT1136" s="97"/>
      <c r="CU1136" s="97"/>
      <c r="CV1136" s="97"/>
      <c r="CW1136" s="97"/>
      <c r="CX1136" s="97"/>
      <c r="CY1136" s="97"/>
      <c r="CZ1136" s="97"/>
      <c r="DA1136" s="97"/>
      <c r="DB1136" s="97"/>
      <c r="DC1136" s="97"/>
      <c r="DD1136" s="97"/>
      <c r="DE1136" s="97"/>
      <c r="DF1136" s="97"/>
      <c r="DG1136" s="97"/>
      <c r="DH1136" s="97"/>
      <c r="DI1136" s="97"/>
      <c r="DJ1136" s="97"/>
      <c r="DK1136" s="97"/>
    </row>
    <row r="1137" spans="1:115" s="98" customFormat="1" ht="12.75">
      <c r="A1137" s="2"/>
      <c r="B1137" s="2">
        <v>53</v>
      </c>
      <c r="C1137" s="297" t="s">
        <v>2048</v>
      </c>
      <c r="D1137" s="413" t="s">
        <v>1994</v>
      </c>
      <c r="E1137" s="410" t="s">
        <v>2049</v>
      </c>
      <c r="F1137" s="411" t="s">
        <v>2050</v>
      </c>
      <c r="G1137" s="410" t="s">
        <v>716</v>
      </c>
      <c r="H1137" s="422">
        <v>5513</v>
      </c>
      <c r="I1137" s="409"/>
      <c r="J1137" s="410"/>
      <c r="K1137" s="420">
        <v>43011</v>
      </c>
      <c r="L1137" s="413" t="s">
        <v>2051</v>
      </c>
      <c r="M1137" s="2"/>
      <c r="N1137" s="97"/>
      <c r="O1137" s="97"/>
      <c r="P1137" s="97"/>
      <c r="Q1137" s="97"/>
      <c r="R1137" s="97"/>
      <c r="S1137" s="97"/>
      <c r="T1137" s="97"/>
      <c r="U1137" s="97"/>
      <c r="V1137" s="97"/>
      <c r="W1137" s="97"/>
      <c r="X1137" s="97"/>
      <c r="Y1137" s="97"/>
      <c r="Z1137" s="97"/>
      <c r="AA1137" s="97"/>
      <c r="AB1137" s="97"/>
      <c r="AC1137" s="97"/>
      <c r="AD1137" s="97"/>
      <c r="AE1137" s="97"/>
      <c r="AF1137" s="97"/>
      <c r="AG1137" s="97"/>
      <c r="AH1137" s="97"/>
      <c r="AI1137" s="97"/>
      <c r="AJ1137" s="97"/>
      <c r="AK1137" s="97"/>
      <c r="AL1137" s="97"/>
      <c r="AM1137" s="97"/>
      <c r="AN1137" s="97"/>
      <c r="AO1137" s="97"/>
      <c r="AP1137" s="97"/>
      <c r="AQ1137" s="97"/>
      <c r="AR1137" s="97"/>
      <c r="AS1137" s="97"/>
      <c r="AT1137" s="97"/>
      <c r="AU1137" s="97"/>
      <c r="AV1137" s="97"/>
      <c r="AW1137" s="97"/>
      <c r="AX1137" s="97"/>
      <c r="AY1137" s="97"/>
      <c r="AZ1137" s="97"/>
      <c r="BA1137" s="97"/>
      <c r="BB1137" s="97"/>
      <c r="BC1137" s="97"/>
      <c r="BD1137" s="97"/>
      <c r="BE1137" s="97"/>
      <c r="BF1137" s="97"/>
      <c r="BG1137" s="97"/>
      <c r="BH1137" s="97"/>
      <c r="BI1137" s="97"/>
      <c r="BJ1137" s="97"/>
      <c r="BK1137" s="97"/>
      <c r="BL1137" s="97"/>
      <c r="BM1137" s="97"/>
      <c r="BN1137" s="97"/>
      <c r="BO1137" s="97"/>
      <c r="BP1137" s="97"/>
      <c r="BQ1137" s="97"/>
      <c r="BR1137" s="97"/>
      <c r="BS1137" s="97"/>
      <c r="BT1137" s="97"/>
      <c r="BU1137" s="97"/>
      <c r="BV1137" s="97"/>
      <c r="BW1137" s="97"/>
      <c r="BX1137" s="97"/>
      <c r="BY1137" s="97"/>
      <c r="BZ1137" s="97"/>
      <c r="CA1137" s="97"/>
      <c r="CB1137" s="97"/>
      <c r="CC1137" s="97"/>
      <c r="CD1137" s="97"/>
      <c r="CE1137" s="97"/>
      <c r="CF1137" s="97"/>
      <c r="CG1137" s="97"/>
      <c r="CH1137" s="97"/>
      <c r="CI1137" s="97"/>
      <c r="CJ1137" s="97"/>
      <c r="CK1137" s="97"/>
      <c r="CL1137" s="97"/>
      <c r="CM1137" s="97"/>
      <c r="CN1137" s="97"/>
      <c r="CO1137" s="97"/>
      <c r="CP1137" s="97"/>
      <c r="CQ1137" s="97"/>
      <c r="CR1137" s="97"/>
      <c r="CS1137" s="97"/>
      <c r="CT1137" s="97"/>
      <c r="CU1137" s="97"/>
      <c r="CV1137" s="97"/>
      <c r="CW1137" s="97"/>
      <c r="CX1137" s="97"/>
      <c r="CY1137" s="97"/>
      <c r="CZ1137" s="97"/>
      <c r="DA1137" s="97"/>
      <c r="DB1137" s="97"/>
      <c r="DC1137" s="97"/>
      <c r="DD1137" s="97"/>
      <c r="DE1137" s="97"/>
      <c r="DF1137" s="97"/>
      <c r="DG1137" s="97"/>
      <c r="DH1137" s="97"/>
      <c r="DI1137" s="97"/>
      <c r="DJ1137" s="97"/>
      <c r="DK1137" s="97"/>
    </row>
    <row r="1138" spans="1:115" s="98" customFormat="1" ht="25.5">
      <c r="A1138" s="2"/>
      <c r="B1138" s="2">
        <v>54</v>
      </c>
      <c r="C1138" s="297" t="s">
        <v>2052</v>
      </c>
      <c r="D1138" s="413" t="s">
        <v>2005</v>
      </c>
      <c r="E1138" s="410" t="s">
        <v>2053</v>
      </c>
      <c r="F1138" s="411" t="s">
        <v>2054</v>
      </c>
      <c r="G1138" s="410" t="s">
        <v>2055</v>
      </c>
      <c r="H1138" s="422">
        <v>10200</v>
      </c>
      <c r="I1138" s="409"/>
      <c r="J1138" s="410"/>
      <c r="K1138" s="420">
        <v>42892</v>
      </c>
      <c r="L1138" s="413" t="s">
        <v>2056</v>
      </c>
      <c r="M1138" s="2"/>
      <c r="N1138" s="97"/>
      <c r="O1138" s="97"/>
      <c r="P1138" s="97"/>
      <c r="Q1138" s="97"/>
      <c r="R1138" s="97"/>
      <c r="S1138" s="97"/>
      <c r="T1138" s="97"/>
      <c r="U1138" s="97"/>
      <c r="V1138" s="97"/>
      <c r="W1138" s="97"/>
      <c r="X1138" s="97"/>
      <c r="Y1138" s="97"/>
      <c r="Z1138" s="97"/>
      <c r="AA1138" s="97"/>
      <c r="AB1138" s="97"/>
      <c r="AC1138" s="97"/>
      <c r="AD1138" s="97"/>
      <c r="AE1138" s="97"/>
      <c r="AF1138" s="97"/>
      <c r="AG1138" s="97"/>
      <c r="AH1138" s="97"/>
      <c r="AI1138" s="97"/>
      <c r="AJ1138" s="97"/>
      <c r="AK1138" s="97"/>
      <c r="AL1138" s="97"/>
      <c r="AM1138" s="97"/>
      <c r="AN1138" s="97"/>
      <c r="AO1138" s="97"/>
      <c r="AP1138" s="97"/>
      <c r="AQ1138" s="97"/>
      <c r="AR1138" s="97"/>
      <c r="AS1138" s="97"/>
      <c r="AT1138" s="97"/>
      <c r="AU1138" s="97"/>
      <c r="AV1138" s="97"/>
      <c r="AW1138" s="97"/>
      <c r="AX1138" s="97"/>
      <c r="AY1138" s="97"/>
      <c r="AZ1138" s="97"/>
      <c r="BA1138" s="97"/>
      <c r="BB1138" s="97"/>
      <c r="BC1138" s="97"/>
      <c r="BD1138" s="97"/>
      <c r="BE1138" s="97"/>
      <c r="BF1138" s="97"/>
      <c r="BG1138" s="97"/>
      <c r="BH1138" s="97"/>
      <c r="BI1138" s="97"/>
      <c r="BJ1138" s="97"/>
      <c r="BK1138" s="97"/>
      <c r="BL1138" s="97"/>
      <c r="BM1138" s="97"/>
      <c r="BN1138" s="97"/>
      <c r="BO1138" s="97"/>
      <c r="BP1138" s="97"/>
      <c r="BQ1138" s="97"/>
      <c r="BR1138" s="97"/>
      <c r="BS1138" s="97"/>
      <c r="BT1138" s="97"/>
      <c r="BU1138" s="97"/>
      <c r="BV1138" s="97"/>
      <c r="BW1138" s="97"/>
      <c r="BX1138" s="97"/>
      <c r="BY1138" s="97"/>
      <c r="BZ1138" s="97"/>
      <c r="CA1138" s="97"/>
      <c r="CB1138" s="97"/>
      <c r="CC1138" s="97"/>
      <c r="CD1138" s="97"/>
      <c r="CE1138" s="97"/>
      <c r="CF1138" s="97"/>
      <c r="CG1138" s="97"/>
      <c r="CH1138" s="97"/>
      <c r="CI1138" s="97"/>
      <c r="CJ1138" s="97"/>
      <c r="CK1138" s="97"/>
      <c r="CL1138" s="97"/>
      <c r="CM1138" s="97"/>
      <c r="CN1138" s="97"/>
      <c r="CO1138" s="97"/>
      <c r="CP1138" s="97"/>
      <c r="CQ1138" s="97"/>
      <c r="CR1138" s="97"/>
      <c r="CS1138" s="97"/>
      <c r="CT1138" s="97"/>
      <c r="CU1138" s="97"/>
      <c r="CV1138" s="97"/>
      <c r="CW1138" s="97"/>
      <c r="CX1138" s="97"/>
      <c r="CY1138" s="97"/>
      <c r="CZ1138" s="97"/>
      <c r="DA1138" s="97"/>
      <c r="DB1138" s="97"/>
      <c r="DC1138" s="97"/>
      <c r="DD1138" s="97"/>
      <c r="DE1138" s="97"/>
      <c r="DF1138" s="97"/>
      <c r="DG1138" s="97"/>
      <c r="DH1138" s="97"/>
      <c r="DI1138" s="97"/>
      <c r="DJ1138" s="97"/>
      <c r="DK1138" s="97"/>
    </row>
    <row r="1139" spans="1:115" s="98" customFormat="1" ht="12.75">
      <c r="A1139" s="2"/>
      <c r="B1139" s="2">
        <v>55</v>
      </c>
      <c r="C1139" s="297" t="s">
        <v>2057</v>
      </c>
      <c r="D1139" s="413" t="s">
        <v>2004</v>
      </c>
      <c r="E1139" s="410" t="s">
        <v>2058</v>
      </c>
      <c r="F1139" s="411" t="s">
        <v>2059</v>
      </c>
      <c r="G1139" s="410" t="s">
        <v>716</v>
      </c>
      <c r="H1139" s="422">
        <v>2250</v>
      </c>
      <c r="I1139" s="409"/>
      <c r="J1139" s="410"/>
      <c r="K1139" s="420">
        <v>43158</v>
      </c>
      <c r="L1139" s="413" t="s">
        <v>2060</v>
      </c>
      <c r="M1139" s="2"/>
      <c r="N1139" s="97"/>
      <c r="O1139" s="97"/>
      <c r="P1139" s="97"/>
      <c r="Q1139" s="97"/>
      <c r="R1139" s="97"/>
      <c r="S1139" s="97"/>
      <c r="T1139" s="97"/>
      <c r="U1139" s="97"/>
      <c r="V1139" s="97"/>
      <c r="W1139" s="97"/>
      <c r="X1139" s="97"/>
      <c r="Y1139" s="97"/>
      <c r="Z1139" s="97"/>
      <c r="AA1139" s="97"/>
      <c r="AB1139" s="97"/>
      <c r="AC1139" s="97"/>
      <c r="AD1139" s="97"/>
      <c r="AE1139" s="97"/>
      <c r="AF1139" s="97"/>
      <c r="AG1139" s="97"/>
      <c r="AH1139" s="97"/>
      <c r="AI1139" s="97"/>
      <c r="AJ1139" s="97"/>
      <c r="AK1139" s="97"/>
      <c r="AL1139" s="97"/>
      <c r="AM1139" s="97"/>
      <c r="AN1139" s="97"/>
      <c r="AO1139" s="97"/>
      <c r="AP1139" s="97"/>
      <c r="AQ1139" s="97"/>
      <c r="AR1139" s="97"/>
      <c r="AS1139" s="97"/>
      <c r="AT1139" s="97"/>
      <c r="AU1139" s="97"/>
      <c r="AV1139" s="97"/>
      <c r="AW1139" s="97"/>
      <c r="AX1139" s="97"/>
      <c r="AY1139" s="97"/>
      <c r="AZ1139" s="97"/>
      <c r="BA1139" s="97"/>
      <c r="BB1139" s="97"/>
      <c r="BC1139" s="97"/>
      <c r="BD1139" s="97"/>
      <c r="BE1139" s="97"/>
      <c r="BF1139" s="97"/>
      <c r="BG1139" s="97"/>
      <c r="BH1139" s="97"/>
      <c r="BI1139" s="97"/>
      <c r="BJ1139" s="97"/>
      <c r="BK1139" s="97"/>
      <c r="BL1139" s="97"/>
      <c r="BM1139" s="97"/>
      <c r="BN1139" s="97"/>
      <c r="BO1139" s="97"/>
      <c r="BP1139" s="97"/>
      <c r="BQ1139" s="97"/>
      <c r="BR1139" s="97"/>
      <c r="BS1139" s="97"/>
      <c r="BT1139" s="97"/>
      <c r="BU1139" s="97"/>
      <c r="BV1139" s="97"/>
      <c r="BW1139" s="97"/>
      <c r="BX1139" s="97"/>
      <c r="BY1139" s="97"/>
      <c r="BZ1139" s="97"/>
      <c r="CA1139" s="97"/>
      <c r="CB1139" s="97"/>
      <c r="CC1139" s="97"/>
      <c r="CD1139" s="97"/>
      <c r="CE1139" s="97"/>
      <c r="CF1139" s="97"/>
      <c r="CG1139" s="97"/>
      <c r="CH1139" s="97"/>
      <c r="CI1139" s="97"/>
      <c r="CJ1139" s="97"/>
      <c r="CK1139" s="97"/>
      <c r="CL1139" s="97"/>
      <c r="CM1139" s="97"/>
      <c r="CN1139" s="97"/>
      <c r="CO1139" s="97"/>
      <c r="CP1139" s="97"/>
      <c r="CQ1139" s="97"/>
      <c r="CR1139" s="97"/>
      <c r="CS1139" s="97"/>
      <c r="CT1139" s="97"/>
      <c r="CU1139" s="97"/>
      <c r="CV1139" s="97"/>
      <c r="CW1139" s="97"/>
      <c r="CX1139" s="97"/>
      <c r="CY1139" s="97"/>
      <c r="CZ1139" s="97"/>
      <c r="DA1139" s="97"/>
      <c r="DB1139" s="97"/>
      <c r="DC1139" s="97"/>
      <c r="DD1139" s="97"/>
      <c r="DE1139" s="97"/>
      <c r="DF1139" s="97"/>
      <c r="DG1139" s="97"/>
      <c r="DH1139" s="97"/>
      <c r="DI1139" s="97"/>
      <c r="DJ1139" s="97"/>
      <c r="DK1139" s="97"/>
    </row>
    <row r="1140" spans="1:115" s="98" customFormat="1" ht="12.75">
      <c r="A1140" s="2"/>
      <c r="B1140" s="2">
        <v>56</v>
      </c>
      <c r="C1140" s="297" t="s">
        <v>2057</v>
      </c>
      <c r="D1140" s="413" t="s">
        <v>2004</v>
      </c>
      <c r="E1140" s="410" t="s">
        <v>2061</v>
      </c>
      <c r="F1140" s="411" t="s">
        <v>2062</v>
      </c>
      <c r="G1140" s="410" t="s">
        <v>716</v>
      </c>
      <c r="H1140" s="422">
        <v>10125</v>
      </c>
      <c r="I1140" s="409"/>
      <c r="J1140" s="410"/>
      <c r="K1140" s="420">
        <v>43461</v>
      </c>
      <c r="L1140" s="413" t="s">
        <v>2063</v>
      </c>
      <c r="M1140" s="2"/>
      <c r="N1140" s="97"/>
      <c r="O1140" s="97"/>
      <c r="P1140" s="97"/>
      <c r="Q1140" s="97"/>
      <c r="R1140" s="97"/>
      <c r="S1140" s="97"/>
      <c r="T1140" s="97"/>
      <c r="U1140" s="97"/>
      <c r="V1140" s="97"/>
      <c r="W1140" s="97"/>
      <c r="X1140" s="97"/>
      <c r="Y1140" s="97"/>
      <c r="Z1140" s="97"/>
      <c r="AA1140" s="97"/>
      <c r="AB1140" s="97"/>
      <c r="AC1140" s="97"/>
      <c r="AD1140" s="97"/>
      <c r="AE1140" s="97"/>
      <c r="AF1140" s="97"/>
      <c r="AG1140" s="97"/>
      <c r="AH1140" s="97"/>
      <c r="AI1140" s="97"/>
      <c r="AJ1140" s="97"/>
      <c r="AK1140" s="97"/>
      <c r="AL1140" s="97"/>
      <c r="AM1140" s="97"/>
      <c r="AN1140" s="97"/>
      <c r="AO1140" s="97"/>
      <c r="AP1140" s="97"/>
      <c r="AQ1140" s="97"/>
      <c r="AR1140" s="97"/>
      <c r="AS1140" s="97"/>
      <c r="AT1140" s="97"/>
      <c r="AU1140" s="97"/>
      <c r="AV1140" s="97"/>
      <c r="AW1140" s="97"/>
      <c r="AX1140" s="97"/>
      <c r="AY1140" s="97"/>
      <c r="AZ1140" s="97"/>
      <c r="BA1140" s="97"/>
      <c r="BB1140" s="97"/>
      <c r="BC1140" s="97"/>
      <c r="BD1140" s="97"/>
      <c r="BE1140" s="97"/>
      <c r="BF1140" s="97"/>
      <c r="BG1140" s="97"/>
      <c r="BH1140" s="97"/>
      <c r="BI1140" s="97"/>
      <c r="BJ1140" s="97"/>
      <c r="BK1140" s="97"/>
      <c r="BL1140" s="97"/>
      <c r="BM1140" s="97"/>
      <c r="BN1140" s="97"/>
      <c r="BO1140" s="97"/>
      <c r="BP1140" s="97"/>
      <c r="BQ1140" s="97"/>
      <c r="BR1140" s="97"/>
      <c r="BS1140" s="97"/>
      <c r="BT1140" s="97"/>
      <c r="BU1140" s="97"/>
      <c r="BV1140" s="97"/>
      <c r="BW1140" s="97"/>
      <c r="BX1140" s="97"/>
      <c r="BY1140" s="97"/>
      <c r="BZ1140" s="97"/>
      <c r="CA1140" s="97"/>
      <c r="CB1140" s="97"/>
      <c r="CC1140" s="97"/>
      <c r="CD1140" s="97"/>
      <c r="CE1140" s="97"/>
      <c r="CF1140" s="97"/>
      <c r="CG1140" s="97"/>
      <c r="CH1140" s="97"/>
      <c r="CI1140" s="97"/>
      <c r="CJ1140" s="97"/>
      <c r="CK1140" s="97"/>
      <c r="CL1140" s="97"/>
      <c r="CM1140" s="97"/>
      <c r="CN1140" s="97"/>
      <c r="CO1140" s="97"/>
      <c r="CP1140" s="97"/>
      <c r="CQ1140" s="97"/>
      <c r="CR1140" s="97"/>
      <c r="CS1140" s="97"/>
      <c r="CT1140" s="97"/>
      <c r="CU1140" s="97"/>
      <c r="CV1140" s="97"/>
      <c r="CW1140" s="97"/>
      <c r="CX1140" s="97"/>
      <c r="CY1140" s="97"/>
      <c r="CZ1140" s="97"/>
      <c r="DA1140" s="97"/>
      <c r="DB1140" s="97"/>
      <c r="DC1140" s="97"/>
      <c r="DD1140" s="97"/>
      <c r="DE1140" s="97"/>
      <c r="DF1140" s="97"/>
      <c r="DG1140" s="97"/>
      <c r="DH1140" s="97"/>
      <c r="DI1140" s="97"/>
      <c r="DJ1140" s="97"/>
      <c r="DK1140" s="97"/>
    </row>
    <row r="1141" spans="1:115" s="98" customFormat="1" ht="25.5">
      <c r="A1141" s="2"/>
      <c r="B1141" s="2">
        <v>57</v>
      </c>
      <c r="C1141" s="297" t="s">
        <v>2064</v>
      </c>
      <c r="D1141" s="413" t="s">
        <v>1999</v>
      </c>
      <c r="E1141" s="410" t="s">
        <v>2006</v>
      </c>
      <c r="F1141" s="411" t="s">
        <v>2065</v>
      </c>
      <c r="G1141" s="410" t="s">
        <v>1896</v>
      </c>
      <c r="H1141" s="422">
        <v>10000</v>
      </c>
      <c r="I1141" s="409"/>
      <c r="J1141" s="410"/>
      <c r="K1141" s="420">
        <v>43418</v>
      </c>
      <c r="L1141" s="413" t="s">
        <v>2066</v>
      </c>
      <c r="M1141" s="2"/>
      <c r="N1141" s="97"/>
      <c r="O1141" s="97"/>
      <c r="P1141" s="97"/>
      <c r="Q1141" s="97"/>
      <c r="R1141" s="97"/>
      <c r="S1141" s="97"/>
      <c r="T1141" s="97"/>
      <c r="U1141" s="97"/>
      <c r="V1141" s="97"/>
      <c r="W1141" s="97"/>
      <c r="X1141" s="97"/>
      <c r="Y1141" s="97"/>
      <c r="Z1141" s="97"/>
      <c r="AA1141" s="97"/>
      <c r="AB1141" s="97"/>
      <c r="AC1141" s="97"/>
      <c r="AD1141" s="97"/>
      <c r="AE1141" s="97"/>
      <c r="AF1141" s="97"/>
      <c r="AG1141" s="97"/>
      <c r="AH1141" s="97"/>
      <c r="AI1141" s="97"/>
      <c r="AJ1141" s="97"/>
      <c r="AK1141" s="97"/>
      <c r="AL1141" s="97"/>
      <c r="AM1141" s="97"/>
      <c r="AN1141" s="97"/>
      <c r="AO1141" s="97"/>
      <c r="AP1141" s="97"/>
      <c r="AQ1141" s="97"/>
      <c r="AR1141" s="97"/>
      <c r="AS1141" s="97"/>
      <c r="AT1141" s="97"/>
      <c r="AU1141" s="97"/>
      <c r="AV1141" s="97"/>
      <c r="AW1141" s="97"/>
      <c r="AX1141" s="97"/>
      <c r="AY1141" s="97"/>
      <c r="AZ1141" s="97"/>
      <c r="BA1141" s="97"/>
      <c r="BB1141" s="97"/>
      <c r="BC1141" s="97"/>
      <c r="BD1141" s="97"/>
      <c r="BE1141" s="97"/>
      <c r="BF1141" s="97"/>
      <c r="BG1141" s="97"/>
      <c r="BH1141" s="97"/>
      <c r="BI1141" s="97"/>
      <c r="BJ1141" s="97"/>
      <c r="BK1141" s="97"/>
      <c r="BL1141" s="97"/>
      <c r="BM1141" s="97"/>
      <c r="BN1141" s="97"/>
      <c r="BO1141" s="97"/>
      <c r="BP1141" s="97"/>
      <c r="BQ1141" s="97"/>
      <c r="BR1141" s="97"/>
      <c r="BS1141" s="97"/>
      <c r="BT1141" s="97"/>
      <c r="BU1141" s="97"/>
      <c r="BV1141" s="97"/>
      <c r="BW1141" s="97"/>
      <c r="BX1141" s="97"/>
      <c r="BY1141" s="97"/>
      <c r="BZ1141" s="97"/>
      <c r="CA1141" s="97"/>
      <c r="CB1141" s="97"/>
      <c r="CC1141" s="97"/>
      <c r="CD1141" s="97"/>
      <c r="CE1141" s="97"/>
      <c r="CF1141" s="97"/>
      <c r="CG1141" s="97"/>
      <c r="CH1141" s="97"/>
      <c r="CI1141" s="97"/>
      <c r="CJ1141" s="97"/>
      <c r="CK1141" s="97"/>
      <c r="CL1141" s="97"/>
      <c r="CM1141" s="97"/>
      <c r="CN1141" s="97"/>
      <c r="CO1141" s="97"/>
      <c r="CP1141" s="97"/>
      <c r="CQ1141" s="97"/>
      <c r="CR1141" s="97"/>
      <c r="CS1141" s="97"/>
      <c r="CT1141" s="97"/>
      <c r="CU1141" s="97"/>
      <c r="CV1141" s="97"/>
      <c r="CW1141" s="97"/>
      <c r="CX1141" s="97"/>
      <c r="CY1141" s="97"/>
      <c r="CZ1141" s="97"/>
      <c r="DA1141" s="97"/>
      <c r="DB1141" s="97"/>
      <c r="DC1141" s="97"/>
      <c r="DD1141" s="97"/>
      <c r="DE1141" s="97"/>
      <c r="DF1141" s="97"/>
      <c r="DG1141" s="97"/>
      <c r="DH1141" s="97"/>
      <c r="DI1141" s="97"/>
      <c r="DJ1141" s="97"/>
      <c r="DK1141" s="97"/>
    </row>
    <row r="1142" spans="1:115" s="98" customFormat="1" ht="25.5">
      <c r="A1142" s="2"/>
      <c r="B1142" s="2">
        <v>58</v>
      </c>
      <c r="C1142" s="297" t="s">
        <v>2067</v>
      </c>
      <c r="D1142" s="413" t="s">
        <v>1994</v>
      </c>
      <c r="E1142" s="423" t="s">
        <v>2068</v>
      </c>
      <c r="F1142" s="411" t="s">
        <v>2069</v>
      </c>
      <c r="G1142" s="410" t="s">
        <v>2070</v>
      </c>
      <c r="H1142" s="422">
        <f>16012</f>
        <v>16012</v>
      </c>
      <c r="I1142" s="409"/>
      <c r="J1142" s="410"/>
      <c r="K1142" s="420">
        <v>43074</v>
      </c>
      <c r="L1142" s="413" t="s">
        <v>2071</v>
      </c>
      <c r="M1142" s="2"/>
      <c r="N1142" s="97"/>
      <c r="O1142" s="97"/>
      <c r="P1142" s="97"/>
      <c r="Q1142" s="97"/>
      <c r="R1142" s="97"/>
      <c r="S1142" s="97"/>
      <c r="T1142" s="97"/>
      <c r="U1142" s="97"/>
      <c r="V1142" s="97"/>
      <c r="W1142" s="97"/>
      <c r="X1142" s="97"/>
      <c r="Y1142" s="97"/>
      <c r="Z1142" s="97"/>
      <c r="AA1142" s="97"/>
      <c r="AB1142" s="97"/>
      <c r="AC1142" s="97"/>
      <c r="AD1142" s="97"/>
      <c r="AE1142" s="97"/>
      <c r="AF1142" s="97"/>
      <c r="AG1142" s="97"/>
      <c r="AH1142" s="97"/>
      <c r="AI1142" s="97"/>
      <c r="AJ1142" s="97"/>
      <c r="AK1142" s="97"/>
      <c r="AL1142" s="97"/>
      <c r="AM1142" s="97"/>
      <c r="AN1142" s="97"/>
      <c r="AO1142" s="97"/>
      <c r="AP1142" s="97"/>
      <c r="AQ1142" s="97"/>
      <c r="AR1142" s="97"/>
      <c r="AS1142" s="97"/>
      <c r="AT1142" s="97"/>
      <c r="AU1142" s="97"/>
      <c r="AV1142" s="97"/>
      <c r="AW1142" s="97"/>
      <c r="AX1142" s="97"/>
      <c r="AY1142" s="97"/>
      <c r="AZ1142" s="97"/>
      <c r="BA1142" s="97"/>
      <c r="BB1142" s="97"/>
      <c r="BC1142" s="97"/>
      <c r="BD1142" s="97"/>
      <c r="BE1142" s="97"/>
      <c r="BF1142" s="97"/>
      <c r="BG1142" s="97"/>
      <c r="BH1142" s="97"/>
      <c r="BI1142" s="97"/>
      <c r="BJ1142" s="97"/>
      <c r="BK1142" s="97"/>
      <c r="BL1142" s="97"/>
      <c r="BM1142" s="97"/>
      <c r="BN1142" s="97"/>
      <c r="BO1142" s="97"/>
      <c r="BP1142" s="97"/>
      <c r="BQ1142" s="97"/>
      <c r="BR1142" s="97"/>
      <c r="BS1142" s="97"/>
      <c r="BT1142" s="97"/>
      <c r="BU1142" s="97"/>
      <c r="BV1142" s="97"/>
      <c r="BW1142" s="97"/>
      <c r="BX1142" s="97"/>
      <c r="BY1142" s="97"/>
      <c r="BZ1142" s="97"/>
      <c r="CA1142" s="97"/>
      <c r="CB1142" s="97"/>
      <c r="CC1142" s="97"/>
      <c r="CD1142" s="97"/>
      <c r="CE1142" s="97"/>
      <c r="CF1142" s="97"/>
      <c r="CG1142" s="97"/>
      <c r="CH1142" s="97"/>
      <c r="CI1142" s="97"/>
      <c r="CJ1142" s="97"/>
      <c r="CK1142" s="97"/>
      <c r="CL1142" s="97"/>
      <c r="CM1142" s="97"/>
      <c r="CN1142" s="97"/>
      <c r="CO1142" s="97"/>
      <c r="CP1142" s="97"/>
      <c r="CQ1142" s="97"/>
      <c r="CR1142" s="97"/>
      <c r="CS1142" s="97"/>
      <c r="CT1142" s="97"/>
      <c r="CU1142" s="97"/>
      <c r="CV1142" s="97"/>
      <c r="CW1142" s="97"/>
      <c r="CX1142" s="97"/>
      <c r="CY1142" s="97"/>
      <c r="CZ1142" s="97"/>
      <c r="DA1142" s="97"/>
      <c r="DB1142" s="97"/>
      <c r="DC1142" s="97"/>
      <c r="DD1142" s="97"/>
      <c r="DE1142" s="97"/>
      <c r="DF1142" s="97"/>
      <c r="DG1142" s="97"/>
      <c r="DH1142" s="97"/>
      <c r="DI1142" s="97"/>
      <c r="DJ1142" s="97"/>
      <c r="DK1142" s="97"/>
    </row>
    <row r="1143" spans="1:115" s="98" customFormat="1" ht="25.5">
      <c r="A1143" s="2"/>
      <c r="B1143" s="2">
        <v>59</v>
      </c>
      <c r="C1143" s="297" t="s">
        <v>2072</v>
      </c>
      <c r="D1143" s="413" t="s">
        <v>2005</v>
      </c>
      <c r="E1143" s="423" t="s">
        <v>2025</v>
      </c>
      <c r="F1143" s="411" t="s">
        <v>2073</v>
      </c>
      <c r="G1143" s="410" t="s">
        <v>1948</v>
      </c>
      <c r="H1143" s="422">
        <v>10000</v>
      </c>
      <c r="I1143" s="409"/>
      <c r="J1143" s="410"/>
      <c r="K1143" s="420">
        <v>43178</v>
      </c>
      <c r="L1143" s="413" t="s">
        <v>2074</v>
      </c>
      <c r="M1143" s="2"/>
      <c r="N1143" s="97"/>
      <c r="O1143" s="97"/>
      <c r="P1143" s="97"/>
      <c r="Q1143" s="97"/>
      <c r="R1143" s="97"/>
      <c r="S1143" s="97"/>
      <c r="T1143" s="97"/>
      <c r="U1143" s="97"/>
      <c r="V1143" s="97"/>
      <c r="W1143" s="97"/>
      <c r="X1143" s="97"/>
      <c r="Y1143" s="97"/>
      <c r="Z1143" s="97"/>
      <c r="AA1143" s="97"/>
      <c r="AB1143" s="97"/>
      <c r="AC1143" s="97"/>
      <c r="AD1143" s="97"/>
      <c r="AE1143" s="97"/>
      <c r="AF1143" s="97"/>
      <c r="AG1143" s="97"/>
      <c r="AH1143" s="97"/>
      <c r="AI1143" s="97"/>
      <c r="AJ1143" s="97"/>
      <c r="AK1143" s="97"/>
      <c r="AL1143" s="97"/>
      <c r="AM1143" s="97"/>
      <c r="AN1143" s="97"/>
      <c r="AO1143" s="97"/>
      <c r="AP1143" s="97"/>
      <c r="AQ1143" s="97"/>
      <c r="AR1143" s="97"/>
      <c r="AS1143" s="97"/>
      <c r="AT1143" s="97"/>
      <c r="AU1143" s="97"/>
      <c r="AV1143" s="97"/>
      <c r="AW1143" s="97"/>
      <c r="AX1143" s="97"/>
      <c r="AY1143" s="97"/>
      <c r="AZ1143" s="97"/>
      <c r="BA1143" s="97"/>
      <c r="BB1143" s="97"/>
      <c r="BC1143" s="97"/>
      <c r="BD1143" s="97"/>
      <c r="BE1143" s="97"/>
      <c r="BF1143" s="97"/>
      <c r="BG1143" s="97"/>
      <c r="BH1143" s="97"/>
      <c r="BI1143" s="97"/>
      <c r="BJ1143" s="97"/>
      <c r="BK1143" s="97"/>
      <c r="BL1143" s="97"/>
      <c r="BM1143" s="97"/>
      <c r="BN1143" s="97"/>
      <c r="BO1143" s="97"/>
      <c r="BP1143" s="97"/>
      <c r="BQ1143" s="97"/>
      <c r="BR1143" s="97"/>
      <c r="BS1143" s="97"/>
      <c r="BT1143" s="97"/>
      <c r="BU1143" s="97"/>
      <c r="BV1143" s="97"/>
      <c r="BW1143" s="97"/>
      <c r="BX1143" s="97"/>
      <c r="BY1143" s="97"/>
      <c r="BZ1143" s="97"/>
      <c r="CA1143" s="97"/>
      <c r="CB1143" s="97"/>
      <c r="CC1143" s="97"/>
      <c r="CD1143" s="97"/>
      <c r="CE1143" s="97"/>
      <c r="CF1143" s="97"/>
      <c r="CG1143" s="97"/>
      <c r="CH1143" s="97"/>
      <c r="CI1143" s="97"/>
      <c r="CJ1143" s="97"/>
      <c r="CK1143" s="97"/>
      <c r="CL1143" s="97"/>
      <c r="CM1143" s="97"/>
      <c r="CN1143" s="97"/>
      <c r="CO1143" s="97"/>
      <c r="CP1143" s="97"/>
      <c r="CQ1143" s="97"/>
      <c r="CR1143" s="97"/>
      <c r="CS1143" s="97"/>
      <c r="CT1143" s="97"/>
      <c r="CU1143" s="97"/>
      <c r="CV1143" s="97"/>
      <c r="CW1143" s="97"/>
      <c r="CX1143" s="97"/>
      <c r="CY1143" s="97"/>
      <c r="CZ1143" s="97"/>
      <c r="DA1143" s="97"/>
      <c r="DB1143" s="97"/>
      <c r="DC1143" s="97"/>
      <c r="DD1143" s="97"/>
      <c r="DE1143" s="97"/>
      <c r="DF1143" s="97"/>
      <c r="DG1143" s="97"/>
      <c r="DH1143" s="97"/>
      <c r="DI1143" s="97"/>
      <c r="DJ1143" s="97"/>
      <c r="DK1143" s="97"/>
    </row>
    <row r="1144" spans="1:115" s="98" customFormat="1" ht="25.5">
      <c r="A1144" s="2"/>
      <c r="B1144" s="2">
        <v>60</v>
      </c>
      <c r="C1144" s="297" t="s">
        <v>2075</v>
      </c>
      <c r="D1144" s="413" t="s">
        <v>1999</v>
      </c>
      <c r="E1144" s="423" t="s">
        <v>2034</v>
      </c>
      <c r="F1144" s="411" t="s">
        <v>2076</v>
      </c>
      <c r="G1144" s="410" t="s">
        <v>1948</v>
      </c>
      <c r="H1144" s="422">
        <v>40560</v>
      </c>
      <c r="I1144" s="409"/>
      <c r="J1144" s="410"/>
      <c r="K1144" s="420">
        <v>43088</v>
      </c>
      <c r="L1144" s="413" t="s">
        <v>2077</v>
      </c>
      <c r="M1144" s="2"/>
      <c r="N1144" s="97"/>
      <c r="O1144" s="97"/>
      <c r="P1144" s="97"/>
      <c r="Q1144" s="97"/>
      <c r="R1144" s="97"/>
      <c r="S1144" s="97"/>
      <c r="T1144" s="97"/>
      <c r="U1144" s="97"/>
      <c r="V1144" s="97"/>
      <c r="W1144" s="97"/>
      <c r="X1144" s="97"/>
      <c r="Y1144" s="97"/>
      <c r="Z1144" s="97"/>
      <c r="AA1144" s="97"/>
      <c r="AB1144" s="97"/>
      <c r="AC1144" s="97"/>
      <c r="AD1144" s="97"/>
      <c r="AE1144" s="97"/>
      <c r="AF1144" s="97"/>
      <c r="AG1144" s="97"/>
      <c r="AH1144" s="97"/>
      <c r="AI1144" s="97"/>
      <c r="AJ1144" s="97"/>
      <c r="AK1144" s="97"/>
      <c r="AL1144" s="97"/>
      <c r="AM1144" s="97"/>
      <c r="AN1144" s="97"/>
      <c r="AO1144" s="97"/>
      <c r="AP1144" s="97"/>
      <c r="AQ1144" s="97"/>
      <c r="AR1144" s="97"/>
      <c r="AS1144" s="97"/>
      <c r="AT1144" s="97"/>
      <c r="AU1144" s="97"/>
      <c r="AV1144" s="97"/>
      <c r="AW1144" s="97"/>
      <c r="AX1144" s="97"/>
      <c r="AY1144" s="97"/>
      <c r="AZ1144" s="97"/>
      <c r="BA1144" s="97"/>
      <c r="BB1144" s="97"/>
      <c r="BC1144" s="97"/>
      <c r="BD1144" s="97"/>
      <c r="BE1144" s="97"/>
      <c r="BF1144" s="97"/>
      <c r="BG1144" s="97"/>
      <c r="BH1144" s="97"/>
      <c r="BI1144" s="97"/>
      <c r="BJ1144" s="97"/>
      <c r="BK1144" s="97"/>
      <c r="BL1144" s="97"/>
      <c r="BM1144" s="97"/>
      <c r="BN1144" s="97"/>
      <c r="BO1144" s="97"/>
      <c r="BP1144" s="97"/>
      <c r="BQ1144" s="97"/>
      <c r="BR1144" s="97"/>
      <c r="BS1144" s="97"/>
      <c r="BT1144" s="97"/>
      <c r="BU1144" s="97"/>
      <c r="BV1144" s="97"/>
      <c r="BW1144" s="97"/>
      <c r="BX1144" s="97"/>
      <c r="BY1144" s="97"/>
      <c r="BZ1144" s="97"/>
      <c r="CA1144" s="97"/>
      <c r="CB1144" s="97"/>
      <c r="CC1144" s="97"/>
      <c r="CD1144" s="97"/>
      <c r="CE1144" s="97"/>
      <c r="CF1144" s="97"/>
      <c r="CG1144" s="97"/>
      <c r="CH1144" s="97"/>
      <c r="CI1144" s="97"/>
      <c r="CJ1144" s="97"/>
      <c r="CK1144" s="97"/>
      <c r="CL1144" s="97"/>
      <c r="CM1144" s="97"/>
      <c r="CN1144" s="97"/>
      <c r="CO1144" s="97"/>
      <c r="CP1144" s="97"/>
      <c r="CQ1144" s="97"/>
      <c r="CR1144" s="97"/>
      <c r="CS1144" s="97"/>
      <c r="CT1144" s="97"/>
      <c r="CU1144" s="97"/>
      <c r="CV1144" s="97"/>
      <c r="CW1144" s="97"/>
      <c r="CX1144" s="97"/>
      <c r="CY1144" s="97"/>
      <c r="CZ1144" s="97"/>
      <c r="DA1144" s="97"/>
      <c r="DB1144" s="97"/>
      <c r="DC1144" s="97"/>
      <c r="DD1144" s="97"/>
      <c r="DE1144" s="97"/>
      <c r="DF1144" s="97"/>
      <c r="DG1144" s="97"/>
      <c r="DH1144" s="97"/>
      <c r="DI1144" s="97"/>
      <c r="DJ1144" s="97"/>
      <c r="DK1144" s="97"/>
    </row>
    <row r="1145" spans="1:115" s="98" customFormat="1" ht="25.5">
      <c r="A1145" s="2"/>
      <c r="B1145" s="2">
        <v>61</v>
      </c>
      <c r="C1145" s="297" t="s">
        <v>8707</v>
      </c>
      <c r="D1145" s="413" t="s">
        <v>1999</v>
      </c>
      <c r="E1145" s="423" t="s">
        <v>2034</v>
      </c>
      <c r="F1145" s="411" t="s">
        <v>2078</v>
      </c>
      <c r="G1145" s="410" t="s">
        <v>2055</v>
      </c>
      <c r="H1145" s="422">
        <v>42000</v>
      </c>
      <c r="I1145" s="409"/>
      <c r="J1145" s="410"/>
      <c r="K1145" s="420">
        <v>43133</v>
      </c>
      <c r="L1145" s="413" t="s">
        <v>2079</v>
      </c>
      <c r="M1145" s="2"/>
      <c r="N1145" s="97"/>
      <c r="O1145" s="97"/>
      <c r="P1145" s="97"/>
      <c r="Q1145" s="97"/>
      <c r="R1145" s="97"/>
      <c r="S1145" s="97"/>
      <c r="T1145" s="97"/>
      <c r="U1145" s="97"/>
      <c r="V1145" s="97"/>
      <c r="W1145" s="97"/>
      <c r="X1145" s="97"/>
      <c r="Y1145" s="97"/>
      <c r="Z1145" s="97"/>
      <c r="AA1145" s="97"/>
      <c r="AB1145" s="97"/>
      <c r="AC1145" s="97"/>
      <c r="AD1145" s="97"/>
      <c r="AE1145" s="97"/>
      <c r="AF1145" s="97"/>
      <c r="AG1145" s="97"/>
      <c r="AH1145" s="97"/>
      <c r="AI1145" s="97"/>
      <c r="AJ1145" s="97"/>
      <c r="AK1145" s="97"/>
      <c r="AL1145" s="97"/>
      <c r="AM1145" s="97"/>
      <c r="AN1145" s="97"/>
      <c r="AO1145" s="97"/>
      <c r="AP1145" s="97"/>
      <c r="AQ1145" s="97"/>
      <c r="AR1145" s="97"/>
      <c r="AS1145" s="97"/>
      <c r="AT1145" s="97"/>
      <c r="AU1145" s="97"/>
      <c r="AV1145" s="97"/>
      <c r="AW1145" s="97"/>
      <c r="AX1145" s="97"/>
      <c r="AY1145" s="97"/>
      <c r="AZ1145" s="97"/>
      <c r="BA1145" s="97"/>
      <c r="BB1145" s="97"/>
      <c r="BC1145" s="97"/>
      <c r="BD1145" s="97"/>
      <c r="BE1145" s="97"/>
      <c r="BF1145" s="97"/>
      <c r="BG1145" s="97"/>
      <c r="BH1145" s="97"/>
      <c r="BI1145" s="97"/>
      <c r="BJ1145" s="97"/>
      <c r="BK1145" s="97"/>
      <c r="BL1145" s="97"/>
      <c r="BM1145" s="97"/>
      <c r="BN1145" s="97"/>
      <c r="BO1145" s="97"/>
      <c r="BP1145" s="97"/>
      <c r="BQ1145" s="97"/>
      <c r="BR1145" s="97"/>
      <c r="BS1145" s="97"/>
      <c r="BT1145" s="97"/>
      <c r="BU1145" s="97"/>
      <c r="BV1145" s="97"/>
      <c r="BW1145" s="97"/>
      <c r="BX1145" s="97"/>
      <c r="BY1145" s="97"/>
      <c r="BZ1145" s="97"/>
      <c r="CA1145" s="97"/>
      <c r="CB1145" s="97"/>
      <c r="CC1145" s="97"/>
      <c r="CD1145" s="97"/>
      <c r="CE1145" s="97"/>
      <c r="CF1145" s="97"/>
      <c r="CG1145" s="97"/>
      <c r="CH1145" s="97"/>
      <c r="CI1145" s="97"/>
      <c r="CJ1145" s="97"/>
      <c r="CK1145" s="97"/>
      <c r="CL1145" s="97"/>
      <c r="CM1145" s="97"/>
      <c r="CN1145" s="97"/>
      <c r="CO1145" s="97"/>
      <c r="CP1145" s="97"/>
      <c r="CQ1145" s="97"/>
      <c r="CR1145" s="97"/>
      <c r="CS1145" s="97"/>
      <c r="CT1145" s="97"/>
      <c r="CU1145" s="97"/>
      <c r="CV1145" s="97"/>
      <c r="CW1145" s="97"/>
      <c r="CX1145" s="97"/>
      <c r="CY1145" s="97"/>
      <c r="CZ1145" s="97"/>
      <c r="DA1145" s="97"/>
      <c r="DB1145" s="97"/>
      <c r="DC1145" s="97"/>
      <c r="DD1145" s="97"/>
      <c r="DE1145" s="97"/>
      <c r="DF1145" s="97"/>
      <c r="DG1145" s="97"/>
      <c r="DH1145" s="97"/>
      <c r="DI1145" s="97"/>
      <c r="DJ1145" s="97"/>
      <c r="DK1145" s="97"/>
    </row>
    <row r="1146" spans="1:115" s="98" customFormat="1" ht="38.25">
      <c r="A1146" s="2"/>
      <c r="B1146" s="2">
        <v>62</v>
      </c>
      <c r="C1146" s="297" t="s">
        <v>2080</v>
      </c>
      <c r="D1146" s="413" t="s">
        <v>2005</v>
      </c>
      <c r="E1146" s="423" t="s">
        <v>2081</v>
      </c>
      <c r="F1146" s="411" t="s">
        <v>2082</v>
      </c>
      <c r="G1146" s="410" t="s">
        <v>2083</v>
      </c>
      <c r="H1146" s="422">
        <v>2400</v>
      </c>
      <c r="I1146" s="409"/>
      <c r="J1146" s="410"/>
      <c r="K1146" s="420">
        <v>43154</v>
      </c>
      <c r="L1146" s="413" t="s">
        <v>4663</v>
      </c>
      <c r="M1146" s="2"/>
      <c r="N1146" s="97"/>
      <c r="O1146" s="97"/>
      <c r="P1146" s="97"/>
      <c r="Q1146" s="97"/>
      <c r="R1146" s="97"/>
      <c r="S1146" s="97"/>
      <c r="T1146" s="97"/>
      <c r="U1146" s="97"/>
      <c r="V1146" s="97"/>
      <c r="W1146" s="97"/>
      <c r="X1146" s="97"/>
      <c r="Y1146" s="97"/>
      <c r="Z1146" s="97"/>
      <c r="AA1146" s="97"/>
      <c r="AB1146" s="97"/>
      <c r="AC1146" s="97"/>
      <c r="AD1146" s="97"/>
      <c r="AE1146" s="97"/>
      <c r="AF1146" s="97"/>
      <c r="AG1146" s="97"/>
      <c r="AH1146" s="97"/>
      <c r="AI1146" s="97"/>
      <c r="AJ1146" s="97"/>
      <c r="AK1146" s="97"/>
      <c r="AL1146" s="97"/>
      <c r="AM1146" s="97"/>
      <c r="AN1146" s="97"/>
      <c r="AO1146" s="97"/>
      <c r="AP1146" s="97"/>
      <c r="AQ1146" s="97"/>
      <c r="AR1146" s="97"/>
      <c r="AS1146" s="97"/>
      <c r="AT1146" s="97"/>
      <c r="AU1146" s="97"/>
      <c r="AV1146" s="97"/>
      <c r="AW1146" s="97"/>
      <c r="AX1146" s="97"/>
      <c r="AY1146" s="97"/>
      <c r="AZ1146" s="97"/>
      <c r="BA1146" s="97"/>
      <c r="BB1146" s="97"/>
      <c r="BC1146" s="97"/>
      <c r="BD1146" s="97"/>
      <c r="BE1146" s="97"/>
      <c r="BF1146" s="97"/>
      <c r="BG1146" s="97"/>
      <c r="BH1146" s="97"/>
      <c r="BI1146" s="97"/>
      <c r="BJ1146" s="97"/>
      <c r="BK1146" s="97"/>
      <c r="BL1146" s="97"/>
      <c r="BM1146" s="97"/>
      <c r="BN1146" s="97"/>
      <c r="BO1146" s="97"/>
      <c r="BP1146" s="97"/>
      <c r="BQ1146" s="97"/>
      <c r="BR1146" s="97"/>
      <c r="BS1146" s="97"/>
      <c r="BT1146" s="97"/>
      <c r="BU1146" s="97"/>
      <c r="BV1146" s="97"/>
      <c r="BW1146" s="97"/>
      <c r="BX1146" s="97"/>
      <c r="BY1146" s="97"/>
      <c r="BZ1146" s="97"/>
      <c r="CA1146" s="97"/>
      <c r="CB1146" s="97"/>
      <c r="CC1146" s="97"/>
      <c r="CD1146" s="97"/>
      <c r="CE1146" s="97"/>
      <c r="CF1146" s="97"/>
      <c r="CG1146" s="97"/>
      <c r="CH1146" s="97"/>
      <c r="CI1146" s="97"/>
      <c r="CJ1146" s="97"/>
      <c r="CK1146" s="97"/>
      <c r="CL1146" s="97"/>
      <c r="CM1146" s="97"/>
      <c r="CN1146" s="97"/>
      <c r="CO1146" s="97"/>
      <c r="CP1146" s="97"/>
      <c r="CQ1146" s="97"/>
      <c r="CR1146" s="97"/>
      <c r="CS1146" s="97"/>
      <c r="CT1146" s="97"/>
      <c r="CU1146" s="97"/>
      <c r="CV1146" s="97"/>
      <c r="CW1146" s="97"/>
      <c r="CX1146" s="97"/>
      <c r="CY1146" s="97"/>
      <c r="CZ1146" s="97"/>
      <c r="DA1146" s="97"/>
      <c r="DB1146" s="97"/>
      <c r="DC1146" s="97"/>
      <c r="DD1146" s="97"/>
      <c r="DE1146" s="97"/>
      <c r="DF1146" s="97"/>
      <c r="DG1146" s="97"/>
      <c r="DH1146" s="97"/>
      <c r="DI1146" s="97"/>
      <c r="DJ1146" s="97"/>
      <c r="DK1146" s="97"/>
    </row>
    <row r="1147" spans="1:115" s="98" customFormat="1" ht="51">
      <c r="A1147" s="2"/>
      <c r="B1147" s="2">
        <v>63</v>
      </c>
      <c r="C1147" s="297" t="s">
        <v>4664</v>
      </c>
      <c r="D1147" s="413" t="s">
        <v>4665</v>
      </c>
      <c r="E1147" s="423" t="s">
        <v>4666</v>
      </c>
      <c r="F1147" s="411" t="s">
        <v>4667</v>
      </c>
      <c r="G1147" s="410" t="s">
        <v>4668</v>
      </c>
      <c r="H1147" s="422">
        <v>69200</v>
      </c>
      <c r="I1147" s="409"/>
      <c r="J1147" s="410"/>
      <c r="K1147" s="420">
        <v>43074</v>
      </c>
      <c r="L1147" s="413" t="s">
        <v>4669</v>
      </c>
      <c r="M1147" s="2"/>
      <c r="N1147" s="97"/>
      <c r="O1147" s="97"/>
      <c r="P1147" s="97"/>
      <c r="Q1147" s="97"/>
      <c r="R1147" s="97"/>
      <c r="S1147" s="97"/>
      <c r="T1147" s="97"/>
      <c r="U1147" s="97"/>
      <c r="V1147" s="97"/>
      <c r="W1147" s="97"/>
      <c r="X1147" s="97"/>
      <c r="Y1147" s="97"/>
      <c r="Z1147" s="97"/>
      <c r="AA1147" s="97"/>
      <c r="AB1147" s="97"/>
      <c r="AC1147" s="97"/>
      <c r="AD1147" s="97"/>
      <c r="AE1147" s="97"/>
      <c r="AF1147" s="97"/>
      <c r="AG1147" s="97"/>
      <c r="AH1147" s="97"/>
      <c r="AI1147" s="97"/>
      <c r="AJ1147" s="97"/>
      <c r="AK1147" s="97"/>
      <c r="AL1147" s="97"/>
      <c r="AM1147" s="97"/>
      <c r="AN1147" s="97"/>
      <c r="AO1147" s="97"/>
      <c r="AP1147" s="97"/>
      <c r="AQ1147" s="97"/>
      <c r="AR1147" s="97"/>
      <c r="AS1147" s="97"/>
      <c r="AT1147" s="97"/>
      <c r="AU1147" s="97"/>
      <c r="AV1147" s="97"/>
      <c r="AW1147" s="97"/>
      <c r="AX1147" s="97"/>
      <c r="AY1147" s="97"/>
      <c r="AZ1147" s="97"/>
      <c r="BA1147" s="97"/>
      <c r="BB1147" s="97"/>
      <c r="BC1147" s="97"/>
      <c r="BD1147" s="97"/>
      <c r="BE1147" s="97"/>
      <c r="BF1147" s="97"/>
      <c r="BG1147" s="97"/>
      <c r="BH1147" s="97"/>
      <c r="BI1147" s="97"/>
      <c r="BJ1147" s="97"/>
      <c r="BK1147" s="97"/>
      <c r="BL1147" s="97"/>
      <c r="BM1147" s="97"/>
      <c r="BN1147" s="97"/>
      <c r="BO1147" s="97"/>
      <c r="BP1147" s="97"/>
      <c r="BQ1147" s="97"/>
      <c r="BR1147" s="97"/>
      <c r="BS1147" s="97"/>
      <c r="BT1147" s="97"/>
      <c r="BU1147" s="97"/>
      <c r="BV1147" s="97"/>
      <c r="BW1147" s="97"/>
      <c r="BX1147" s="97"/>
      <c r="BY1147" s="97"/>
      <c r="BZ1147" s="97"/>
      <c r="CA1147" s="97"/>
      <c r="CB1147" s="97"/>
      <c r="CC1147" s="97"/>
      <c r="CD1147" s="97"/>
      <c r="CE1147" s="97"/>
      <c r="CF1147" s="97"/>
      <c r="CG1147" s="97"/>
      <c r="CH1147" s="97"/>
      <c r="CI1147" s="97"/>
      <c r="CJ1147" s="97"/>
      <c r="CK1147" s="97"/>
      <c r="CL1147" s="97"/>
      <c r="CM1147" s="97"/>
      <c r="CN1147" s="97"/>
      <c r="CO1147" s="97"/>
      <c r="CP1147" s="97"/>
      <c r="CQ1147" s="97"/>
      <c r="CR1147" s="97"/>
      <c r="CS1147" s="97"/>
      <c r="CT1147" s="97"/>
      <c r="CU1147" s="97"/>
      <c r="CV1147" s="97"/>
      <c r="CW1147" s="97"/>
      <c r="CX1147" s="97"/>
      <c r="CY1147" s="97"/>
      <c r="CZ1147" s="97"/>
      <c r="DA1147" s="97"/>
      <c r="DB1147" s="97"/>
      <c r="DC1147" s="97"/>
      <c r="DD1147" s="97"/>
      <c r="DE1147" s="97"/>
      <c r="DF1147" s="97"/>
      <c r="DG1147" s="97"/>
      <c r="DH1147" s="97"/>
      <c r="DI1147" s="97"/>
      <c r="DJ1147" s="97"/>
      <c r="DK1147" s="97"/>
    </row>
    <row r="1148" spans="1:115" s="98" customFormat="1" ht="51">
      <c r="A1148" s="2"/>
      <c r="B1148" s="2">
        <v>64</v>
      </c>
      <c r="C1148" s="297" t="s">
        <v>5486</v>
      </c>
      <c r="D1148" s="413" t="s">
        <v>5487</v>
      </c>
      <c r="E1148" s="423" t="s">
        <v>5488</v>
      </c>
      <c r="F1148" s="411" t="s">
        <v>5489</v>
      </c>
      <c r="G1148" s="410" t="s">
        <v>5490</v>
      </c>
      <c r="H1148" s="422">
        <f>2971731+91434</f>
        <v>3063165</v>
      </c>
      <c r="I1148" s="409"/>
      <c r="J1148" s="410"/>
      <c r="K1148" s="420">
        <v>43082</v>
      </c>
      <c r="L1148" s="413" t="s">
        <v>5491</v>
      </c>
      <c r="M1148" s="2"/>
      <c r="N1148" s="97"/>
      <c r="O1148" s="97"/>
      <c r="P1148" s="97"/>
      <c r="Q1148" s="97"/>
      <c r="R1148" s="97"/>
      <c r="S1148" s="97"/>
      <c r="T1148" s="97"/>
      <c r="U1148" s="97"/>
      <c r="V1148" s="97"/>
      <c r="W1148" s="97"/>
      <c r="X1148" s="97"/>
      <c r="Y1148" s="97"/>
      <c r="Z1148" s="97"/>
      <c r="AA1148" s="97"/>
      <c r="AB1148" s="97"/>
      <c r="AC1148" s="97"/>
      <c r="AD1148" s="97"/>
      <c r="AE1148" s="97"/>
      <c r="AF1148" s="97"/>
      <c r="AG1148" s="97"/>
      <c r="AH1148" s="97"/>
      <c r="AI1148" s="97"/>
      <c r="AJ1148" s="97"/>
      <c r="AK1148" s="97"/>
      <c r="AL1148" s="97"/>
      <c r="AM1148" s="97"/>
      <c r="AN1148" s="97"/>
      <c r="AO1148" s="97"/>
      <c r="AP1148" s="97"/>
      <c r="AQ1148" s="97"/>
      <c r="AR1148" s="97"/>
      <c r="AS1148" s="97"/>
      <c r="AT1148" s="97"/>
      <c r="AU1148" s="97"/>
      <c r="AV1148" s="97"/>
      <c r="AW1148" s="97"/>
      <c r="AX1148" s="97"/>
      <c r="AY1148" s="97"/>
      <c r="AZ1148" s="97"/>
      <c r="BA1148" s="97"/>
      <c r="BB1148" s="97"/>
      <c r="BC1148" s="97"/>
      <c r="BD1148" s="97"/>
      <c r="BE1148" s="97"/>
      <c r="BF1148" s="97"/>
      <c r="BG1148" s="97"/>
      <c r="BH1148" s="97"/>
      <c r="BI1148" s="97"/>
      <c r="BJ1148" s="97"/>
      <c r="BK1148" s="97"/>
      <c r="BL1148" s="97"/>
      <c r="BM1148" s="97"/>
      <c r="BN1148" s="97"/>
      <c r="BO1148" s="97"/>
      <c r="BP1148" s="97"/>
      <c r="BQ1148" s="97"/>
      <c r="BR1148" s="97"/>
      <c r="BS1148" s="97"/>
      <c r="BT1148" s="97"/>
      <c r="BU1148" s="97"/>
      <c r="BV1148" s="97"/>
      <c r="BW1148" s="97"/>
      <c r="BX1148" s="97"/>
      <c r="BY1148" s="97"/>
      <c r="BZ1148" s="97"/>
      <c r="CA1148" s="97"/>
      <c r="CB1148" s="97"/>
      <c r="CC1148" s="97"/>
      <c r="CD1148" s="97"/>
      <c r="CE1148" s="97"/>
      <c r="CF1148" s="97"/>
      <c r="CG1148" s="97"/>
      <c r="CH1148" s="97"/>
      <c r="CI1148" s="97"/>
      <c r="CJ1148" s="97"/>
      <c r="CK1148" s="97"/>
      <c r="CL1148" s="97"/>
      <c r="CM1148" s="97"/>
      <c r="CN1148" s="97"/>
      <c r="CO1148" s="97"/>
      <c r="CP1148" s="97"/>
      <c r="CQ1148" s="97"/>
      <c r="CR1148" s="97"/>
      <c r="CS1148" s="97"/>
      <c r="CT1148" s="97"/>
      <c r="CU1148" s="97"/>
      <c r="CV1148" s="97"/>
      <c r="CW1148" s="97"/>
      <c r="CX1148" s="97"/>
      <c r="CY1148" s="97"/>
      <c r="CZ1148" s="97"/>
      <c r="DA1148" s="97"/>
      <c r="DB1148" s="97"/>
      <c r="DC1148" s="97"/>
      <c r="DD1148" s="97"/>
      <c r="DE1148" s="97"/>
      <c r="DF1148" s="97"/>
      <c r="DG1148" s="97"/>
      <c r="DH1148" s="97"/>
      <c r="DI1148" s="97"/>
      <c r="DJ1148" s="97"/>
      <c r="DK1148" s="97"/>
    </row>
    <row r="1149" spans="1:115" s="98" customFormat="1" ht="51">
      <c r="A1149" s="2"/>
      <c r="B1149" s="2">
        <v>65</v>
      </c>
      <c r="C1149" s="297" t="s">
        <v>5495</v>
      </c>
      <c r="D1149" s="413" t="s">
        <v>5492</v>
      </c>
      <c r="E1149" s="423" t="s">
        <v>5493</v>
      </c>
      <c r="F1149" s="411" t="s">
        <v>5496</v>
      </c>
      <c r="G1149" s="410" t="s">
        <v>5494</v>
      </c>
      <c r="H1149" s="422">
        <v>5000</v>
      </c>
      <c r="I1149" s="409"/>
      <c r="J1149" s="410"/>
      <c r="K1149" s="420">
        <v>43074</v>
      </c>
      <c r="L1149" s="413" t="s">
        <v>5497</v>
      </c>
      <c r="M1149" s="2"/>
      <c r="N1149" s="97"/>
      <c r="O1149" s="97"/>
      <c r="P1149" s="97"/>
      <c r="Q1149" s="97"/>
      <c r="R1149" s="97"/>
      <c r="S1149" s="97"/>
      <c r="T1149" s="97"/>
      <c r="U1149" s="97"/>
      <c r="V1149" s="97"/>
      <c r="W1149" s="97"/>
      <c r="X1149" s="97"/>
      <c r="Y1149" s="97"/>
      <c r="Z1149" s="97"/>
      <c r="AA1149" s="97"/>
      <c r="AB1149" s="97"/>
      <c r="AC1149" s="97"/>
      <c r="AD1149" s="97"/>
      <c r="AE1149" s="97"/>
      <c r="AF1149" s="97"/>
      <c r="AG1149" s="97"/>
      <c r="AH1149" s="97"/>
      <c r="AI1149" s="97"/>
      <c r="AJ1149" s="97"/>
      <c r="AK1149" s="97"/>
      <c r="AL1149" s="97"/>
      <c r="AM1149" s="97"/>
      <c r="AN1149" s="97"/>
      <c r="AO1149" s="97"/>
      <c r="AP1149" s="97"/>
      <c r="AQ1149" s="97"/>
      <c r="AR1149" s="97"/>
      <c r="AS1149" s="97"/>
      <c r="AT1149" s="97"/>
      <c r="AU1149" s="97"/>
      <c r="AV1149" s="97"/>
      <c r="AW1149" s="97"/>
      <c r="AX1149" s="97"/>
      <c r="AY1149" s="97"/>
      <c r="AZ1149" s="97"/>
      <c r="BA1149" s="97"/>
      <c r="BB1149" s="97"/>
      <c r="BC1149" s="97"/>
      <c r="BD1149" s="97"/>
      <c r="BE1149" s="97"/>
      <c r="BF1149" s="97"/>
      <c r="BG1149" s="97"/>
      <c r="BH1149" s="97"/>
      <c r="BI1149" s="97"/>
      <c r="BJ1149" s="97"/>
      <c r="BK1149" s="97"/>
      <c r="BL1149" s="97"/>
      <c r="BM1149" s="97"/>
      <c r="BN1149" s="97"/>
      <c r="BO1149" s="97"/>
      <c r="BP1149" s="97"/>
      <c r="BQ1149" s="97"/>
      <c r="BR1149" s="97"/>
      <c r="BS1149" s="97"/>
      <c r="BT1149" s="97"/>
      <c r="BU1149" s="97"/>
      <c r="BV1149" s="97"/>
      <c r="BW1149" s="97"/>
      <c r="BX1149" s="97"/>
      <c r="BY1149" s="97"/>
      <c r="BZ1149" s="97"/>
      <c r="CA1149" s="97"/>
      <c r="CB1149" s="97"/>
      <c r="CC1149" s="97"/>
      <c r="CD1149" s="97"/>
      <c r="CE1149" s="97"/>
      <c r="CF1149" s="97"/>
      <c r="CG1149" s="97"/>
      <c r="CH1149" s="97"/>
      <c r="CI1149" s="97"/>
      <c r="CJ1149" s="97"/>
      <c r="CK1149" s="97"/>
      <c r="CL1149" s="97"/>
      <c r="CM1149" s="97"/>
      <c r="CN1149" s="97"/>
      <c r="CO1149" s="97"/>
      <c r="CP1149" s="97"/>
      <c r="CQ1149" s="97"/>
      <c r="CR1149" s="97"/>
      <c r="CS1149" s="97"/>
      <c r="CT1149" s="97"/>
      <c r="CU1149" s="97"/>
      <c r="CV1149" s="97"/>
      <c r="CW1149" s="97"/>
      <c r="CX1149" s="97"/>
      <c r="CY1149" s="97"/>
      <c r="CZ1149" s="97"/>
      <c r="DA1149" s="97"/>
      <c r="DB1149" s="97"/>
      <c r="DC1149" s="97"/>
      <c r="DD1149" s="97"/>
      <c r="DE1149" s="97"/>
      <c r="DF1149" s="97"/>
      <c r="DG1149" s="97"/>
      <c r="DH1149" s="97"/>
      <c r="DI1149" s="97"/>
      <c r="DJ1149" s="97"/>
      <c r="DK1149" s="97"/>
    </row>
    <row r="1150" spans="1:115" s="98" customFormat="1" ht="25.5">
      <c r="A1150" s="2"/>
      <c r="B1150" s="2">
        <v>66</v>
      </c>
      <c r="C1150" s="297" t="s">
        <v>4891</v>
      </c>
      <c r="D1150" s="413" t="s">
        <v>4665</v>
      </c>
      <c r="E1150" s="423" t="s">
        <v>5790</v>
      </c>
      <c r="F1150" s="411" t="s">
        <v>5791</v>
      </c>
      <c r="G1150" s="410" t="s">
        <v>1896</v>
      </c>
      <c r="H1150" s="422">
        <v>1500</v>
      </c>
      <c r="I1150" s="409"/>
      <c r="J1150" s="410"/>
      <c r="K1150" s="420">
        <v>42984</v>
      </c>
      <c r="L1150" s="413" t="s">
        <v>5792</v>
      </c>
      <c r="M1150" s="2"/>
      <c r="N1150" s="97"/>
      <c r="O1150" s="97"/>
      <c r="P1150" s="97"/>
      <c r="Q1150" s="97"/>
      <c r="R1150" s="97"/>
      <c r="S1150" s="97"/>
      <c r="T1150" s="97"/>
      <c r="U1150" s="97"/>
      <c r="V1150" s="97"/>
      <c r="W1150" s="97"/>
      <c r="X1150" s="97"/>
      <c r="Y1150" s="97"/>
      <c r="Z1150" s="97"/>
      <c r="AA1150" s="97"/>
      <c r="AB1150" s="97"/>
      <c r="AC1150" s="97"/>
      <c r="AD1150" s="97"/>
      <c r="AE1150" s="97"/>
      <c r="AF1150" s="97"/>
      <c r="AG1150" s="97"/>
      <c r="AH1150" s="97"/>
      <c r="AI1150" s="97"/>
      <c r="AJ1150" s="97"/>
      <c r="AK1150" s="97"/>
      <c r="AL1150" s="97"/>
      <c r="AM1150" s="97"/>
      <c r="AN1150" s="97"/>
      <c r="AO1150" s="97"/>
      <c r="AP1150" s="97"/>
      <c r="AQ1150" s="97"/>
      <c r="AR1150" s="97"/>
      <c r="AS1150" s="97"/>
      <c r="AT1150" s="97"/>
      <c r="AU1150" s="97"/>
      <c r="AV1150" s="97"/>
      <c r="AW1150" s="97"/>
      <c r="AX1150" s="97"/>
      <c r="AY1150" s="97"/>
      <c r="AZ1150" s="97"/>
      <c r="BA1150" s="97"/>
      <c r="BB1150" s="97"/>
      <c r="BC1150" s="97"/>
      <c r="BD1150" s="97"/>
      <c r="BE1150" s="97"/>
      <c r="BF1150" s="97"/>
      <c r="BG1150" s="97"/>
      <c r="BH1150" s="97"/>
      <c r="BI1150" s="97"/>
      <c r="BJ1150" s="97"/>
      <c r="BK1150" s="97"/>
      <c r="BL1150" s="97"/>
      <c r="BM1150" s="97"/>
      <c r="BN1150" s="97"/>
      <c r="BO1150" s="97"/>
      <c r="BP1150" s="97"/>
      <c r="BQ1150" s="97"/>
      <c r="BR1150" s="97"/>
      <c r="BS1150" s="97"/>
      <c r="BT1150" s="97"/>
      <c r="BU1150" s="97"/>
      <c r="BV1150" s="97"/>
      <c r="BW1150" s="97"/>
      <c r="BX1150" s="97"/>
      <c r="BY1150" s="97"/>
      <c r="BZ1150" s="97"/>
      <c r="CA1150" s="97"/>
      <c r="CB1150" s="97"/>
      <c r="CC1150" s="97"/>
      <c r="CD1150" s="97"/>
      <c r="CE1150" s="97"/>
      <c r="CF1150" s="97"/>
      <c r="CG1150" s="97"/>
      <c r="CH1150" s="97"/>
      <c r="CI1150" s="97"/>
      <c r="CJ1150" s="97"/>
      <c r="CK1150" s="97"/>
      <c r="CL1150" s="97"/>
      <c r="CM1150" s="97"/>
      <c r="CN1150" s="97"/>
      <c r="CO1150" s="97"/>
      <c r="CP1150" s="97"/>
      <c r="CQ1150" s="97"/>
      <c r="CR1150" s="97"/>
      <c r="CS1150" s="97"/>
      <c r="CT1150" s="97"/>
      <c r="CU1150" s="97"/>
      <c r="CV1150" s="97"/>
      <c r="CW1150" s="97"/>
      <c r="CX1150" s="97"/>
      <c r="CY1150" s="97"/>
      <c r="CZ1150" s="97"/>
      <c r="DA1150" s="97"/>
      <c r="DB1150" s="97"/>
      <c r="DC1150" s="97"/>
      <c r="DD1150" s="97"/>
      <c r="DE1150" s="97"/>
      <c r="DF1150" s="97"/>
      <c r="DG1150" s="97"/>
      <c r="DH1150" s="97"/>
      <c r="DI1150" s="97"/>
      <c r="DJ1150" s="97"/>
      <c r="DK1150" s="97"/>
    </row>
    <row r="1151" spans="1:115" s="98" customFormat="1" ht="89.25">
      <c r="A1151" s="2"/>
      <c r="B1151" s="2">
        <v>67</v>
      </c>
      <c r="C1151" s="297" t="s">
        <v>7450</v>
      </c>
      <c r="D1151" s="413" t="s">
        <v>7451</v>
      </c>
      <c r="E1151" s="423" t="s">
        <v>7452</v>
      </c>
      <c r="F1151" s="411" t="s">
        <v>7453</v>
      </c>
      <c r="G1151" s="410" t="s">
        <v>7454</v>
      </c>
      <c r="H1151" s="422">
        <v>13000</v>
      </c>
      <c r="I1151" s="409"/>
      <c r="J1151" s="410"/>
      <c r="K1151" s="420">
        <v>42992</v>
      </c>
      <c r="L1151" s="413" t="s">
        <v>7455</v>
      </c>
      <c r="M1151" s="2"/>
      <c r="N1151" s="97"/>
      <c r="O1151" s="97"/>
      <c r="P1151" s="97"/>
      <c r="Q1151" s="97"/>
      <c r="R1151" s="97"/>
      <c r="S1151" s="97"/>
      <c r="T1151" s="97"/>
      <c r="U1151" s="97"/>
      <c r="V1151" s="97"/>
      <c r="W1151" s="97"/>
      <c r="X1151" s="97"/>
      <c r="Y1151" s="97"/>
      <c r="Z1151" s="97"/>
      <c r="AA1151" s="97"/>
      <c r="AB1151" s="97"/>
      <c r="AC1151" s="97"/>
      <c r="AD1151" s="97"/>
      <c r="AE1151" s="97"/>
      <c r="AF1151" s="97"/>
      <c r="AG1151" s="97"/>
      <c r="AH1151" s="97"/>
      <c r="AI1151" s="97"/>
      <c r="AJ1151" s="97"/>
      <c r="AK1151" s="97"/>
      <c r="AL1151" s="97"/>
      <c r="AM1151" s="97"/>
      <c r="AN1151" s="97"/>
      <c r="AO1151" s="97"/>
      <c r="AP1151" s="97"/>
      <c r="AQ1151" s="97"/>
      <c r="AR1151" s="97"/>
      <c r="AS1151" s="97"/>
      <c r="AT1151" s="97"/>
      <c r="AU1151" s="97"/>
      <c r="AV1151" s="97"/>
      <c r="AW1151" s="97"/>
      <c r="AX1151" s="97"/>
      <c r="AY1151" s="97"/>
      <c r="AZ1151" s="97"/>
      <c r="BA1151" s="97"/>
      <c r="BB1151" s="97"/>
      <c r="BC1151" s="97"/>
      <c r="BD1151" s="97"/>
      <c r="BE1151" s="97"/>
      <c r="BF1151" s="97"/>
      <c r="BG1151" s="97"/>
      <c r="BH1151" s="97"/>
      <c r="BI1151" s="97"/>
      <c r="BJ1151" s="97"/>
      <c r="BK1151" s="97"/>
      <c r="BL1151" s="97"/>
      <c r="BM1151" s="97"/>
      <c r="BN1151" s="97"/>
      <c r="BO1151" s="97"/>
      <c r="BP1151" s="97"/>
      <c r="BQ1151" s="97"/>
      <c r="BR1151" s="97"/>
      <c r="BS1151" s="97"/>
      <c r="BT1151" s="97"/>
      <c r="BU1151" s="97"/>
      <c r="BV1151" s="97"/>
      <c r="BW1151" s="97"/>
      <c r="BX1151" s="97"/>
      <c r="BY1151" s="97"/>
      <c r="BZ1151" s="97"/>
      <c r="CA1151" s="97"/>
      <c r="CB1151" s="97"/>
      <c r="CC1151" s="97"/>
      <c r="CD1151" s="97"/>
      <c r="CE1151" s="97"/>
      <c r="CF1151" s="97"/>
      <c r="CG1151" s="97"/>
      <c r="CH1151" s="97"/>
      <c r="CI1151" s="97"/>
      <c r="CJ1151" s="97"/>
      <c r="CK1151" s="97"/>
      <c r="CL1151" s="97"/>
      <c r="CM1151" s="97"/>
      <c r="CN1151" s="97"/>
      <c r="CO1151" s="97"/>
      <c r="CP1151" s="97"/>
      <c r="CQ1151" s="97"/>
      <c r="CR1151" s="97"/>
      <c r="CS1151" s="97"/>
      <c r="CT1151" s="97"/>
      <c r="CU1151" s="97"/>
      <c r="CV1151" s="97"/>
      <c r="CW1151" s="97"/>
      <c r="CX1151" s="97"/>
      <c r="CY1151" s="97"/>
      <c r="CZ1151" s="97"/>
      <c r="DA1151" s="97"/>
      <c r="DB1151" s="97"/>
      <c r="DC1151" s="97"/>
      <c r="DD1151" s="97"/>
      <c r="DE1151" s="97"/>
      <c r="DF1151" s="97"/>
      <c r="DG1151" s="97"/>
      <c r="DH1151" s="97"/>
      <c r="DI1151" s="97"/>
      <c r="DJ1151" s="97"/>
      <c r="DK1151" s="97"/>
    </row>
    <row r="1152" spans="1:115" s="98" customFormat="1" ht="38.25">
      <c r="A1152" s="2"/>
      <c r="B1152" s="2">
        <v>68</v>
      </c>
      <c r="C1152" s="297" t="s">
        <v>8106</v>
      </c>
      <c r="D1152" s="413" t="s">
        <v>8107</v>
      </c>
      <c r="E1152" s="423" t="s">
        <v>8108</v>
      </c>
      <c r="F1152" s="411" t="s">
        <v>8708</v>
      </c>
      <c r="G1152" s="410" t="s">
        <v>8110</v>
      </c>
      <c r="H1152" s="422">
        <v>5200</v>
      </c>
      <c r="I1152" s="409"/>
      <c r="J1152" s="410"/>
      <c r="K1152" s="420">
        <v>42990</v>
      </c>
      <c r="L1152" s="413" t="s">
        <v>8111</v>
      </c>
      <c r="M1152" s="2"/>
      <c r="N1152" s="97"/>
      <c r="O1152" s="97"/>
      <c r="P1152" s="97"/>
      <c r="Q1152" s="97"/>
      <c r="R1152" s="97"/>
      <c r="S1152" s="97"/>
      <c r="T1152" s="97"/>
      <c r="U1152" s="97"/>
      <c r="V1152" s="97"/>
      <c r="W1152" s="97"/>
      <c r="X1152" s="97"/>
      <c r="Y1152" s="97"/>
      <c r="Z1152" s="97"/>
      <c r="AA1152" s="97"/>
      <c r="AB1152" s="97"/>
      <c r="AC1152" s="97"/>
      <c r="AD1152" s="97"/>
      <c r="AE1152" s="97"/>
      <c r="AF1152" s="97"/>
      <c r="AG1152" s="97"/>
      <c r="AH1152" s="97"/>
      <c r="AI1152" s="97"/>
      <c r="AJ1152" s="97"/>
      <c r="AK1152" s="97"/>
      <c r="AL1152" s="97"/>
      <c r="AM1152" s="97"/>
      <c r="AN1152" s="97"/>
      <c r="AO1152" s="97"/>
      <c r="AP1152" s="97"/>
      <c r="AQ1152" s="97"/>
      <c r="AR1152" s="97"/>
      <c r="AS1152" s="97"/>
      <c r="AT1152" s="97"/>
      <c r="AU1152" s="97"/>
      <c r="AV1152" s="97"/>
      <c r="AW1152" s="97"/>
      <c r="AX1152" s="97"/>
      <c r="AY1152" s="97"/>
      <c r="AZ1152" s="97"/>
      <c r="BA1152" s="97"/>
      <c r="BB1152" s="97"/>
      <c r="BC1152" s="97"/>
      <c r="BD1152" s="97"/>
      <c r="BE1152" s="97"/>
      <c r="BF1152" s="97"/>
      <c r="BG1152" s="97"/>
      <c r="BH1152" s="97"/>
      <c r="BI1152" s="97"/>
      <c r="BJ1152" s="97"/>
      <c r="BK1152" s="97"/>
      <c r="BL1152" s="97"/>
      <c r="BM1152" s="97"/>
      <c r="BN1152" s="97"/>
      <c r="BO1152" s="97"/>
      <c r="BP1152" s="97"/>
      <c r="BQ1152" s="97"/>
      <c r="BR1152" s="97"/>
      <c r="BS1152" s="97"/>
      <c r="BT1152" s="97"/>
      <c r="BU1152" s="97"/>
      <c r="BV1152" s="97"/>
      <c r="BW1152" s="97"/>
      <c r="BX1152" s="97"/>
      <c r="BY1152" s="97"/>
      <c r="BZ1152" s="97"/>
      <c r="CA1152" s="97"/>
      <c r="CB1152" s="97"/>
      <c r="CC1152" s="97"/>
      <c r="CD1152" s="97"/>
      <c r="CE1152" s="97"/>
      <c r="CF1152" s="97"/>
      <c r="CG1152" s="97"/>
      <c r="CH1152" s="97"/>
      <c r="CI1152" s="97"/>
      <c r="CJ1152" s="97"/>
      <c r="CK1152" s="97"/>
      <c r="CL1152" s="97"/>
      <c r="CM1152" s="97"/>
      <c r="CN1152" s="97"/>
      <c r="CO1152" s="97"/>
      <c r="CP1152" s="97"/>
      <c r="CQ1152" s="97"/>
      <c r="CR1152" s="97"/>
      <c r="CS1152" s="97"/>
      <c r="CT1152" s="97"/>
      <c r="CU1152" s="97"/>
      <c r="CV1152" s="97"/>
      <c r="CW1152" s="97"/>
      <c r="CX1152" s="97"/>
      <c r="CY1152" s="97"/>
      <c r="CZ1152" s="97"/>
      <c r="DA1152" s="97"/>
      <c r="DB1152" s="97"/>
      <c r="DC1152" s="97"/>
      <c r="DD1152" s="97"/>
      <c r="DE1152" s="97"/>
      <c r="DF1152" s="97"/>
      <c r="DG1152" s="97"/>
      <c r="DH1152" s="97"/>
      <c r="DI1152" s="97"/>
      <c r="DJ1152" s="97"/>
      <c r="DK1152" s="97"/>
    </row>
    <row r="1153" spans="1:115" s="98" customFormat="1" ht="38.25">
      <c r="A1153" s="2"/>
      <c r="B1153" s="2">
        <v>69</v>
      </c>
      <c r="C1153" s="297" t="s">
        <v>8112</v>
      </c>
      <c r="D1153" s="413" t="s">
        <v>8113</v>
      </c>
      <c r="E1153" s="423" t="s">
        <v>8108</v>
      </c>
      <c r="F1153" s="411" t="s">
        <v>8109</v>
      </c>
      <c r="G1153" s="410" t="s">
        <v>8110</v>
      </c>
      <c r="H1153" s="422">
        <v>5200</v>
      </c>
      <c r="I1153" s="409"/>
      <c r="J1153" s="410"/>
      <c r="K1153" s="420">
        <v>42986</v>
      </c>
      <c r="L1153" s="413" t="s">
        <v>8114</v>
      </c>
      <c r="M1153" s="2"/>
      <c r="N1153" s="97"/>
      <c r="O1153" s="97"/>
      <c r="P1153" s="97"/>
      <c r="Q1153" s="97"/>
      <c r="R1153" s="97"/>
      <c r="S1153" s="97"/>
      <c r="T1153" s="97"/>
      <c r="U1153" s="97"/>
      <c r="V1153" s="97"/>
      <c r="W1153" s="97"/>
      <c r="X1153" s="97"/>
      <c r="Y1153" s="97"/>
      <c r="Z1153" s="97"/>
      <c r="AA1153" s="97"/>
      <c r="AB1153" s="97"/>
      <c r="AC1153" s="97"/>
      <c r="AD1153" s="97"/>
      <c r="AE1153" s="97"/>
      <c r="AF1153" s="97"/>
      <c r="AG1153" s="97"/>
      <c r="AH1153" s="97"/>
      <c r="AI1153" s="97"/>
      <c r="AJ1153" s="97"/>
      <c r="AK1153" s="97"/>
      <c r="AL1153" s="97"/>
      <c r="AM1153" s="97"/>
      <c r="AN1153" s="97"/>
      <c r="AO1153" s="97"/>
      <c r="AP1153" s="97"/>
      <c r="AQ1153" s="97"/>
      <c r="AR1153" s="97"/>
      <c r="AS1153" s="97"/>
      <c r="AT1153" s="97"/>
      <c r="AU1153" s="97"/>
      <c r="AV1153" s="97"/>
      <c r="AW1153" s="97"/>
      <c r="AX1153" s="97"/>
      <c r="AY1153" s="97"/>
      <c r="AZ1153" s="97"/>
      <c r="BA1153" s="97"/>
      <c r="BB1153" s="97"/>
      <c r="BC1153" s="97"/>
      <c r="BD1153" s="97"/>
      <c r="BE1153" s="97"/>
      <c r="BF1153" s="97"/>
      <c r="BG1153" s="97"/>
      <c r="BH1153" s="97"/>
      <c r="BI1153" s="97"/>
      <c r="BJ1153" s="97"/>
      <c r="BK1153" s="97"/>
      <c r="BL1153" s="97"/>
      <c r="BM1153" s="97"/>
      <c r="BN1153" s="97"/>
      <c r="BO1153" s="97"/>
      <c r="BP1153" s="97"/>
      <c r="BQ1153" s="97"/>
      <c r="BR1153" s="97"/>
      <c r="BS1153" s="97"/>
      <c r="BT1153" s="97"/>
      <c r="BU1153" s="97"/>
      <c r="BV1153" s="97"/>
      <c r="BW1153" s="97"/>
      <c r="BX1153" s="97"/>
      <c r="BY1153" s="97"/>
      <c r="BZ1153" s="97"/>
      <c r="CA1153" s="97"/>
      <c r="CB1153" s="97"/>
      <c r="CC1153" s="97"/>
      <c r="CD1153" s="97"/>
      <c r="CE1153" s="97"/>
      <c r="CF1153" s="97"/>
      <c r="CG1153" s="97"/>
      <c r="CH1153" s="97"/>
      <c r="CI1153" s="97"/>
      <c r="CJ1153" s="97"/>
      <c r="CK1153" s="97"/>
      <c r="CL1153" s="97"/>
      <c r="CM1153" s="97"/>
      <c r="CN1153" s="97"/>
      <c r="CO1153" s="97"/>
      <c r="CP1153" s="97"/>
      <c r="CQ1153" s="97"/>
      <c r="CR1153" s="97"/>
      <c r="CS1153" s="97"/>
      <c r="CT1153" s="97"/>
      <c r="CU1153" s="97"/>
      <c r="CV1153" s="97"/>
      <c r="CW1153" s="97"/>
      <c r="CX1153" s="97"/>
      <c r="CY1153" s="97"/>
      <c r="CZ1153" s="97"/>
      <c r="DA1153" s="97"/>
      <c r="DB1153" s="97"/>
      <c r="DC1153" s="97"/>
      <c r="DD1153" s="97"/>
      <c r="DE1153" s="97"/>
      <c r="DF1153" s="97"/>
      <c r="DG1153" s="97"/>
      <c r="DH1153" s="97"/>
      <c r="DI1153" s="97"/>
      <c r="DJ1153" s="97"/>
      <c r="DK1153" s="97"/>
    </row>
    <row r="1154" spans="1:115" s="98" customFormat="1" ht="25.5">
      <c r="A1154" s="2"/>
      <c r="B1154" s="2">
        <v>70</v>
      </c>
      <c r="C1154" s="297" t="s">
        <v>8115</v>
      </c>
      <c r="D1154" s="413" t="s">
        <v>8116</v>
      </c>
      <c r="E1154" s="423" t="s">
        <v>8117</v>
      </c>
      <c r="F1154" s="411" t="s">
        <v>8118</v>
      </c>
      <c r="G1154" s="410" t="s">
        <v>8119</v>
      </c>
      <c r="H1154" s="422">
        <v>9850</v>
      </c>
      <c r="I1154" s="409"/>
      <c r="J1154" s="410"/>
      <c r="K1154" s="420">
        <v>42991</v>
      </c>
      <c r="L1154" s="413" t="s">
        <v>8120</v>
      </c>
      <c r="M1154" s="2"/>
      <c r="N1154" s="97"/>
      <c r="O1154" s="97"/>
      <c r="P1154" s="97"/>
      <c r="Q1154" s="97"/>
      <c r="R1154" s="97"/>
      <c r="S1154" s="97"/>
      <c r="T1154" s="97"/>
      <c r="U1154" s="97"/>
      <c r="V1154" s="97"/>
      <c r="W1154" s="97"/>
      <c r="X1154" s="97"/>
      <c r="Y1154" s="97"/>
      <c r="Z1154" s="97"/>
      <c r="AA1154" s="97"/>
      <c r="AB1154" s="97"/>
      <c r="AC1154" s="97"/>
      <c r="AD1154" s="97"/>
      <c r="AE1154" s="97"/>
      <c r="AF1154" s="97"/>
      <c r="AG1154" s="97"/>
      <c r="AH1154" s="97"/>
      <c r="AI1154" s="97"/>
      <c r="AJ1154" s="97"/>
      <c r="AK1154" s="97"/>
      <c r="AL1154" s="97"/>
      <c r="AM1154" s="97"/>
      <c r="AN1154" s="97"/>
      <c r="AO1154" s="97"/>
      <c r="AP1154" s="97"/>
      <c r="AQ1154" s="97"/>
      <c r="AR1154" s="97"/>
      <c r="AS1154" s="97"/>
      <c r="AT1154" s="97"/>
      <c r="AU1154" s="97"/>
      <c r="AV1154" s="97"/>
      <c r="AW1154" s="97"/>
      <c r="AX1154" s="97"/>
      <c r="AY1154" s="97"/>
      <c r="AZ1154" s="97"/>
      <c r="BA1154" s="97"/>
      <c r="BB1154" s="97"/>
      <c r="BC1154" s="97"/>
      <c r="BD1154" s="97"/>
      <c r="BE1154" s="97"/>
      <c r="BF1154" s="97"/>
      <c r="BG1154" s="97"/>
      <c r="BH1154" s="97"/>
      <c r="BI1154" s="97"/>
      <c r="BJ1154" s="97"/>
      <c r="BK1154" s="97"/>
      <c r="BL1154" s="97"/>
      <c r="BM1154" s="97"/>
      <c r="BN1154" s="97"/>
      <c r="BO1154" s="97"/>
      <c r="BP1154" s="97"/>
      <c r="BQ1154" s="97"/>
      <c r="BR1154" s="97"/>
      <c r="BS1154" s="97"/>
      <c r="BT1154" s="97"/>
      <c r="BU1154" s="97"/>
      <c r="BV1154" s="97"/>
      <c r="BW1154" s="97"/>
      <c r="BX1154" s="97"/>
      <c r="BY1154" s="97"/>
      <c r="BZ1154" s="97"/>
      <c r="CA1154" s="97"/>
      <c r="CB1154" s="97"/>
      <c r="CC1154" s="97"/>
      <c r="CD1154" s="97"/>
      <c r="CE1154" s="97"/>
      <c r="CF1154" s="97"/>
      <c r="CG1154" s="97"/>
      <c r="CH1154" s="97"/>
      <c r="CI1154" s="97"/>
      <c r="CJ1154" s="97"/>
      <c r="CK1154" s="97"/>
      <c r="CL1154" s="97"/>
      <c r="CM1154" s="97"/>
      <c r="CN1154" s="97"/>
      <c r="CO1154" s="97"/>
      <c r="CP1154" s="97"/>
      <c r="CQ1154" s="97"/>
      <c r="CR1154" s="97"/>
      <c r="CS1154" s="97"/>
      <c r="CT1154" s="97"/>
      <c r="CU1154" s="97"/>
      <c r="CV1154" s="97"/>
      <c r="CW1154" s="97"/>
      <c r="CX1154" s="97"/>
      <c r="CY1154" s="97"/>
      <c r="CZ1154" s="97"/>
      <c r="DA1154" s="97"/>
      <c r="DB1154" s="97"/>
      <c r="DC1154" s="97"/>
      <c r="DD1154" s="97"/>
      <c r="DE1154" s="97"/>
      <c r="DF1154" s="97"/>
      <c r="DG1154" s="97"/>
      <c r="DH1154" s="97"/>
      <c r="DI1154" s="97"/>
      <c r="DJ1154" s="97"/>
      <c r="DK1154" s="97"/>
    </row>
    <row r="1155" spans="1:115" s="98" customFormat="1" ht="25.5">
      <c r="A1155" s="2"/>
      <c r="B1155" s="2">
        <v>71</v>
      </c>
      <c r="C1155" s="297" t="s">
        <v>8121</v>
      </c>
      <c r="D1155" s="413" t="s">
        <v>8122</v>
      </c>
      <c r="E1155" s="423" t="s">
        <v>8108</v>
      </c>
      <c r="F1155" s="411" t="s">
        <v>8123</v>
      </c>
      <c r="G1155" s="410" t="s">
        <v>8103</v>
      </c>
      <c r="H1155" s="422">
        <v>4700</v>
      </c>
      <c r="I1155" s="409"/>
      <c r="J1155" s="410"/>
      <c r="K1155" s="420">
        <v>42999</v>
      </c>
      <c r="L1155" s="413" t="s">
        <v>8124</v>
      </c>
      <c r="M1155" s="2"/>
      <c r="N1155" s="97"/>
      <c r="O1155" s="97"/>
      <c r="P1155" s="97"/>
      <c r="Q1155" s="97"/>
      <c r="R1155" s="97"/>
      <c r="S1155" s="97"/>
      <c r="T1155" s="97"/>
      <c r="U1155" s="97"/>
      <c r="V1155" s="97"/>
      <c r="W1155" s="97"/>
      <c r="X1155" s="97"/>
      <c r="Y1155" s="97"/>
      <c r="Z1155" s="97"/>
      <c r="AA1155" s="97"/>
      <c r="AB1155" s="97"/>
      <c r="AC1155" s="97"/>
      <c r="AD1155" s="97"/>
      <c r="AE1155" s="97"/>
      <c r="AF1155" s="97"/>
      <c r="AG1155" s="97"/>
      <c r="AH1155" s="97"/>
      <c r="AI1155" s="97"/>
      <c r="AJ1155" s="97"/>
      <c r="AK1155" s="97"/>
      <c r="AL1155" s="97"/>
      <c r="AM1155" s="97"/>
      <c r="AN1155" s="97"/>
      <c r="AO1155" s="97"/>
      <c r="AP1155" s="97"/>
      <c r="AQ1155" s="97"/>
      <c r="AR1155" s="97"/>
      <c r="AS1155" s="97"/>
      <c r="AT1155" s="97"/>
      <c r="AU1155" s="97"/>
      <c r="AV1155" s="97"/>
      <c r="AW1155" s="97"/>
      <c r="AX1155" s="97"/>
      <c r="AY1155" s="97"/>
      <c r="AZ1155" s="97"/>
      <c r="BA1155" s="97"/>
      <c r="BB1155" s="97"/>
      <c r="BC1155" s="97"/>
      <c r="BD1155" s="97"/>
      <c r="BE1155" s="97"/>
      <c r="BF1155" s="97"/>
      <c r="BG1155" s="97"/>
      <c r="BH1155" s="97"/>
      <c r="BI1155" s="97"/>
      <c r="BJ1155" s="97"/>
      <c r="BK1155" s="97"/>
      <c r="BL1155" s="97"/>
      <c r="BM1155" s="97"/>
      <c r="BN1155" s="97"/>
      <c r="BO1155" s="97"/>
      <c r="BP1155" s="97"/>
      <c r="BQ1155" s="97"/>
      <c r="BR1155" s="97"/>
      <c r="BS1155" s="97"/>
      <c r="BT1155" s="97"/>
      <c r="BU1155" s="97"/>
      <c r="BV1155" s="97"/>
      <c r="BW1155" s="97"/>
      <c r="BX1155" s="97"/>
      <c r="BY1155" s="97"/>
      <c r="BZ1155" s="97"/>
      <c r="CA1155" s="97"/>
      <c r="CB1155" s="97"/>
      <c r="CC1155" s="97"/>
      <c r="CD1155" s="97"/>
      <c r="CE1155" s="97"/>
      <c r="CF1155" s="97"/>
      <c r="CG1155" s="97"/>
      <c r="CH1155" s="97"/>
      <c r="CI1155" s="97"/>
      <c r="CJ1155" s="97"/>
      <c r="CK1155" s="97"/>
      <c r="CL1155" s="97"/>
      <c r="CM1155" s="97"/>
      <c r="CN1155" s="97"/>
      <c r="CO1155" s="97"/>
      <c r="CP1155" s="97"/>
      <c r="CQ1155" s="97"/>
      <c r="CR1155" s="97"/>
      <c r="CS1155" s="97"/>
      <c r="CT1155" s="97"/>
      <c r="CU1155" s="97"/>
      <c r="CV1155" s="97"/>
      <c r="CW1155" s="97"/>
      <c r="CX1155" s="97"/>
      <c r="CY1155" s="97"/>
      <c r="CZ1155" s="97"/>
      <c r="DA1155" s="97"/>
      <c r="DB1155" s="97"/>
      <c r="DC1155" s="97"/>
      <c r="DD1155" s="97"/>
      <c r="DE1155" s="97"/>
      <c r="DF1155" s="97"/>
      <c r="DG1155" s="97"/>
      <c r="DH1155" s="97"/>
      <c r="DI1155" s="97"/>
      <c r="DJ1155" s="97"/>
      <c r="DK1155" s="97"/>
    </row>
    <row r="1156" spans="1:115" s="98" customFormat="1" ht="38.25">
      <c r="A1156" s="2"/>
      <c r="B1156" s="2">
        <v>72</v>
      </c>
      <c r="C1156" s="297" t="s">
        <v>2048</v>
      </c>
      <c r="D1156" s="413" t="s">
        <v>8709</v>
      </c>
      <c r="E1156" s="423" t="s">
        <v>8710</v>
      </c>
      <c r="F1156" s="411" t="s">
        <v>8711</v>
      </c>
      <c r="G1156" s="410" t="s">
        <v>8712</v>
      </c>
      <c r="H1156" s="422">
        <v>500</v>
      </c>
      <c r="I1156" s="409"/>
      <c r="J1156" s="410"/>
      <c r="K1156" s="420">
        <v>43182</v>
      </c>
      <c r="L1156" s="413" t="s">
        <v>8713</v>
      </c>
      <c r="M1156" s="2"/>
      <c r="N1156" s="97"/>
      <c r="O1156" s="97"/>
      <c r="P1156" s="97"/>
      <c r="Q1156" s="97"/>
      <c r="R1156" s="97"/>
      <c r="S1156" s="97"/>
      <c r="T1156" s="97"/>
      <c r="U1156" s="97"/>
      <c r="V1156" s="97"/>
      <c r="W1156" s="97"/>
      <c r="X1156" s="97"/>
      <c r="Y1156" s="97"/>
      <c r="Z1156" s="97"/>
      <c r="AA1156" s="97"/>
      <c r="AB1156" s="97"/>
      <c r="AC1156" s="97"/>
      <c r="AD1156" s="97"/>
      <c r="AE1156" s="97"/>
      <c r="AF1156" s="97"/>
      <c r="AG1156" s="97"/>
      <c r="AH1156" s="97"/>
      <c r="AI1156" s="97"/>
      <c r="AJ1156" s="97"/>
      <c r="AK1156" s="97"/>
      <c r="AL1156" s="97"/>
      <c r="AM1156" s="97"/>
      <c r="AN1156" s="97"/>
      <c r="AO1156" s="97"/>
      <c r="AP1156" s="97"/>
      <c r="AQ1156" s="97"/>
      <c r="AR1156" s="97"/>
      <c r="AS1156" s="97"/>
      <c r="AT1156" s="97"/>
      <c r="AU1156" s="97"/>
      <c r="AV1156" s="97"/>
      <c r="AW1156" s="97"/>
      <c r="AX1156" s="97"/>
      <c r="AY1156" s="97"/>
      <c r="AZ1156" s="97"/>
      <c r="BA1156" s="97"/>
      <c r="BB1156" s="97"/>
      <c r="BC1156" s="97"/>
      <c r="BD1156" s="97"/>
      <c r="BE1156" s="97"/>
      <c r="BF1156" s="97"/>
      <c r="BG1156" s="97"/>
      <c r="BH1156" s="97"/>
      <c r="BI1156" s="97"/>
      <c r="BJ1156" s="97"/>
      <c r="BK1156" s="97"/>
      <c r="BL1156" s="97"/>
      <c r="BM1156" s="97"/>
      <c r="BN1156" s="97"/>
      <c r="BO1156" s="97"/>
      <c r="BP1156" s="97"/>
      <c r="BQ1156" s="97"/>
      <c r="BR1156" s="97"/>
      <c r="BS1156" s="97"/>
      <c r="BT1156" s="97"/>
      <c r="BU1156" s="97"/>
      <c r="BV1156" s="97"/>
      <c r="BW1156" s="97"/>
      <c r="BX1156" s="97"/>
      <c r="BY1156" s="97"/>
      <c r="BZ1156" s="97"/>
      <c r="CA1156" s="97"/>
      <c r="CB1156" s="97"/>
      <c r="CC1156" s="97"/>
      <c r="CD1156" s="97"/>
      <c r="CE1156" s="97"/>
      <c r="CF1156" s="97"/>
      <c r="CG1156" s="97"/>
      <c r="CH1156" s="97"/>
      <c r="CI1156" s="97"/>
      <c r="CJ1156" s="97"/>
      <c r="CK1156" s="97"/>
      <c r="CL1156" s="97"/>
      <c r="CM1156" s="97"/>
      <c r="CN1156" s="97"/>
      <c r="CO1156" s="97"/>
      <c r="CP1156" s="97"/>
      <c r="CQ1156" s="97"/>
      <c r="CR1156" s="97"/>
      <c r="CS1156" s="97"/>
      <c r="CT1156" s="97"/>
      <c r="CU1156" s="97"/>
      <c r="CV1156" s="97"/>
      <c r="CW1156" s="97"/>
      <c r="CX1156" s="97"/>
      <c r="CY1156" s="97"/>
      <c r="CZ1156" s="97"/>
      <c r="DA1156" s="97"/>
      <c r="DB1156" s="97"/>
      <c r="DC1156" s="97"/>
      <c r="DD1156" s="97"/>
      <c r="DE1156" s="97"/>
      <c r="DF1156" s="97"/>
      <c r="DG1156" s="97"/>
      <c r="DH1156" s="97"/>
      <c r="DI1156" s="97"/>
      <c r="DJ1156" s="97"/>
      <c r="DK1156" s="97"/>
    </row>
    <row r="1157" spans="1:115" s="98" customFormat="1" ht="25.5">
      <c r="A1157" s="2"/>
      <c r="B1157" s="2">
        <v>73</v>
      </c>
      <c r="C1157" s="297" t="s">
        <v>8714</v>
      </c>
      <c r="D1157" s="413" t="s">
        <v>8715</v>
      </c>
      <c r="E1157" s="423" t="s">
        <v>8716</v>
      </c>
      <c r="F1157" s="411" t="s">
        <v>8717</v>
      </c>
      <c r="G1157" s="410" t="s">
        <v>8718</v>
      </c>
      <c r="H1157" s="422">
        <v>10000</v>
      </c>
      <c r="I1157" s="409"/>
      <c r="J1157" s="410"/>
      <c r="K1157" s="420">
        <v>43182</v>
      </c>
      <c r="L1157" s="413" t="s">
        <v>8719</v>
      </c>
      <c r="M1157" s="2"/>
      <c r="N1157" s="97"/>
      <c r="O1157" s="97"/>
      <c r="P1157" s="97"/>
      <c r="Q1157" s="97"/>
      <c r="R1157" s="97"/>
      <c r="S1157" s="97"/>
      <c r="T1157" s="97"/>
      <c r="U1157" s="97"/>
      <c r="V1157" s="97"/>
      <c r="W1157" s="97"/>
      <c r="X1157" s="97"/>
      <c r="Y1157" s="97"/>
      <c r="Z1157" s="97"/>
      <c r="AA1157" s="97"/>
      <c r="AB1157" s="97"/>
      <c r="AC1157" s="97"/>
      <c r="AD1157" s="97"/>
      <c r="AE1157" s="97"/>
      <c r="AF1157" s="97"/>
      <c r="AG1157" s="97"/>
      <c r="AH1157" s="97"/>
      <c r="AI1157" s="97"/>
      <c r="AJ1157" s="97"/>
      <c r="AK1157" s="97"/>
      <c r="AL1157" s="97"/>
      <c r="AM1157" s="97"/>
      <c r="AN1157" s="97"/>
      <c r="AO1157" s="97"/>
      <c r="AP1157" s="97"/>
      <c r="AQ1157" s="97"/>
      <c r="AR1157" s="97"/>
      <c r="AS1157" s="97"/>
      <c r="AT1157" s="97"/>
      <c r="AU1157" s="97"/>
      <c r="AV1157" s="97"/>
      <c r="AW1157" s="97"/>
      <c r="AX1157" s="97"/>
      <c r="AY1157" s="97"/>
      <c r="AZ1157" s="97"/>
      <c r="BA1157" s="97"/>
      <c r="BB1157" s="97"/>
      <c r="BC1157" s="97"/>
      <c r="BD1157" s="97"/>
      <c r="BE1157" s="97"/>
      <c r="BF1157" s="97"/>
      <c r="BG1157" s="97"/>
      <c r="BH1157" s="97"/>
      <c r="BI1157" s="97"/>
      <c r="BJ1157" s="97"/>
      <c r="BK1157" s="97"/>
      <c r="BL1157" s="97"/>
      <c r="BM1157" s="97"/>
      <c r="BN1157" s="97"/>
      <c r="BO1157" s="97"/>
      <c r="BP1157" s="97"/>
      <c r="BQ1157" s="97"/>
      <c r="BR1157" s="97"/>
      <c r="BS1157" s="97"/>
      <c r="BT1157" s="97"/>
      <c r="BU1157" s="97"/>
      <c r="BV1157" s="97"/>
      <c r="BW1157" s="97"/>
      <c r="BX1157" s="97"/>
      <c r="BY1157" s="97"/>
      <c r="BZ1157" s="97"/>
      <c r="CA1157" s="97"/>
      <c r="CB1157" s="97"/>
      <c r="CC1157" s="97"/>
      <c r="CD1157" s="97"/>
      <c r="CE1157" s="97"/>
      <c r="CF1157" s="97"/>
      <c r="CG1157" s="97"/>
      <c r="CH1157" s="97"/>
      <c r="CI1157" s="97"/>
      <c r="CJ1157" s="97"/>
      <c r="CK1157" s="97"/>
      <c r="CL1157" s="97"/>
      <c r="CM1157" s="97"/>
      <c r="CN1157" s="97"/>
      <c r="CO1157" s="97"/>
      <c r="CP1157" s="97"/>
      <c r="CQ1157" s="97"/>
      <c r="CR1157" s="97"/>
      <c r="CS1157" s="97"/>
      <c r="CT1157" s="97"/>
      <c r="CU1157" s="97"/>
      <c r="CV1157" s="97"/>
      <c r="CW1157" s="97"/>
      <c r="CX1157" s="97"/>
      <c r="CY1157" s="97"/>
      <c r="CZ1157" s="97"/>
      <c r="DA1157" s="97"/>
      <c r="DB1157" s="97"/>
      <c r="DC1157" s="97"/>
      <c r="DD1157" s="97"/>
      <c r="DE1157" s="97"/>
      <c r="DF1157" s="97"/>
      <c r="DG1157" s="97"/>
      <c r="DH1157" s="97"/>
      <c r="DI1157" s="97"/>
      <c r="DJ1157" s="97"/>
      <c r="DK1157" s="97"/>
    </row>
    <row r="1158" spans="1:115" s="98" customFormat="1" ht="25.5">
      <c r="A1158" s="2"/>
      <c r="B1158" s="2">
        <v>74</v>
      </c>
      <c r="C1158" s="411" t="s">
        <v>2084</v>
      </c>
      <c r="D1158" s="413" t="s">
        <v>1892</v>
      </c>
      <c r="E1158" s="423" t="s">
        <v>2085</v>
      </c>
      <c r="F1158" s="297" t="s">
        <v>2086</v>
      </c>
      <c r="G1158" s="410" t="s">
        <v>1896</v>
      </c>
      <c r="H1158" s="424">
        <v>5080</v>
      </c>
      <c r="I1158" s="409"/>
      <c r="J1158" s="410"/>
      <c r="K1158" s="420">
        <v>42996</v>
      </c>
      <c r="L1158" s="413" t="s">
        <v>2087</v>
      </c>
      <c r="M1158" s="2"/>
      <c r="N1158" s="97"/>
      <c r="O1158" s="97"/>
      <c r="P1158" s="97"/>
      <c r="Q1158" s="97"/>
      <c r="R1158" s="97"/>
      <c r="S1158" s="97"/>
      <c r="T1158" s="97"/>
      <c r="U1158" s="97"/>
      <c r="V1158" s="97"/>
      <c r="W1158" s="97"/>
      <c r="X1158" s="97"/>
      <c r="Y1158" s="97"/>
      <c r="Z1158" s="97"/>
      <c r="AA1158" s="97"/>
      <c r="AB1158" s="97"/>
      <c r="AC1158" s="97"/>
      <c r="AD1158" s="97"/>
      <c r="AE1158" s="97"/>
      <c r="AF1158" s="97"/>
      <c r="AG1158" s="97"/>
      <c r="AH1158" s="97"/>
      <c r="AI1158" s="97"/>
      <c r="AJ1158" s="97"/>
      <c r="AK1158" s="97"/>
      <c r="AL1158" s="97"/>
      <c r="AM1158" s="97"/>
      <c r="AN1158" s="97"/>
      <c r="AO1158" s="97"/>
      <c r="AP1158" s="97"/>
      <c r="AQ1158" s="97"/>
      <c r="AR1158" s="97"/>
      <c r="AS1158" s="97"/>
      <c r="AT1158" s="97"/>
      <c r="AU1158" s="97"/>
      <c r="AV1158" s="97"/>
      <c r="AW1158" s="97"/>
      <c r="AX1158" s="97"/>
      <c r="AY1158" s="97"/>
      <c r="AZ1158" s="97"/>
      <c r="BA1158" s="97"/>
      <c r="BB1158" s="97"/>
      <c r="BC1158" s="97"/>
      <c r="BD1158" s="97"/>
      <c r="BE1158" s="97"/>
      <c r="BF1158" s="97"/>
      <c r="BG1158" s="97"/>
      <c r="BH1158" s="97"/>
      <c r="BI1158" s="97"/>
      <c r="BJ1158" s="97"/>
      <c r="BK1158" s="97"/>
      <c r="BL1158" s="97"/>
      <c r="BM1158" s="97"/>
      <c r="BN1158" s="97"/>
      <c r="BO1158" s="97"/>
      <c r="BP1158" s="97"/>
      <c r="BQ1158" s="97"/>
      <c r="BR1158" s="97"/>
      <c r="BS1158" s="97"/>
      <c r="BT1158" s="97"/>
      <c r="BU1158" s="97"/>
      <c r="BV1158" s="97"/>
      <c r="BW1158" s="97"/>
      <c r="BX1158" s="97"/>
      <c r="BY1158" s="97"/>
      <c r="BZ1158" s="97"/>
      <c r="CA1158" s="97"/>
      <c r="CB1158" s="97"/>
      <c r="CC1158" s="97"/>
      <c r="CD1158" s="97"/>
      <c r="CE1158" s="97"/>
      <c r="CF1158" s="97"/>
      <c r="CG1158" s="97"/>
      <c r="CH1158" s="97"/>
      <c r="CI1158" s="97"/>
      <c r="CJ1158" s="97"/>
      <c r="CK1158" s="97"/>
      <c r="CL1158" s="97"/>
      <c r="CM1158" s="97"/>
      <c r="CN1158" s="97"/>
      <c r="CO1158" s="97"/>
      <c r="CP1158" s="97"/>
      <c r="CQ1158" s="97"/>
      <c r="CR1158" s="97"/>
      <c r="CS1158" s="97"/>
      <c r="CT1158" s="97"/>
      <c r="CU1158" s="97"/>
      <c r="CV1158" s="97"/>
      <c r="CW1158" s="97"/>
      <c r="CX1158" s="97"/>
      <c r="CY1158" s="97"/>
      <c r="CZ1158" s="97"/>
      <c r="DA1158" s="97"/>
      <c r="DB1158" s="97"/>
      <c r="DC1158" s="97"/>
      <c r="DD1158" s="97"/>
      <c r="DE1158" s="97"/>
      <c r="DF1158" s="97"/>
      <c r="DG1158" s="97"/>
      <c r="DH1158" s="97"/>
      <c r="DI1158" s="97"/>
      <c r="DJ1158" s="97"/>
      <c r="DK1158" s="97"/>
    </row>
    <row r="1159" spans="1:115" s="98" customFormat="1" ht="25.5">
      <c r="A1159" s="2"/>
      <c r="B1159" s="2">
        <v>75</v>
      </c>
      <c r="C1159" s="411" t="s">
        <v>2088</v>
      </c>
      <c r="D1159" s="413" t="s">
        <v>1892</v>
      </c>
      <c r="E1159" s="423" t="s">
        <v>2085</v>
      </c>
      <c r="F1159" s="297" t="s">
        <v>2086</v>
      </c>
      <c r="G1159" s="410" t="s">
        <v>1896</v>
      </c>
      <c r="H1159" s="424">
        <v>5850</v>
      </c>
      <c r="I1159" s="409"/>
      <c r="J1159" s="410"/>
      <c r="K1159" s="420">
        <v>42996</v>
      </c>
      <c r="L1159" s="413" t="s">
        <v>2089</v>
      </c>
      <c r="M1159" s="2"/>
      <c r="N1159" s="97"/>
      <c r="O1159" s="97"/>
      <c r="P1159" s="97"/>
      <c r="Q1159" s="97"/>
      <c r="R1159" s="97"/>
      <c r="S1159" s="97"/>
      <c r="T1159" s="97"/>
      <c r="U1159" s="97"/>
      <c r="V1159" s="97"/>
      <c r="W1159" s="97"/>
      <c r="X1159" s="97"/>
      <c r="Y1159" s="97"/>
      <c r="Z1159" s="97"/>
      <c r="AA1159" s="97"/>
      <c r="AB1159" s="97"/>
      <c r="AC1159" s="97"/>
      <c r="AD1159" s="97"/>
      <c r="AE1159" s="97"/>
      <c r="AF1159" s="97"/>
      <c r="AG1159" s="97"/>
      <c r="AH1159" s="97"/>
      <c r="AI1159" s="97"/>
      <c r="AJ1159" s="97"/>
      <c r="AK1159" s="97"/>
      <c r="AL1159" s="97"/>
      <c r="AM1159" s="97"/>
      <c r="AN1159" s="97"/>
      <c r="AO1159" s="97"/>
      <c r="AP1159" s="97"/>
      <c r="AQ1159" s="97"/>
      <c r="AR1159" s="97"/>
      <c r="AS1159" s="97"/>
      <c r="AT1159" s="97"/>
      <c r="AU1159" s="97"/>
      <c r="AV1159" s="97"/>
      <c r="AW1159" s="97"/>
      <c r="AX1159" s="97"/>
      <c r="AY1159" s="97"/>
      <c r="AZ1159" s="97"/>
      <c r="BA1159" s="97"/>
      <c r="BB1159" s="97"/>
      <c r="BC1159" s="97"/>
      <c r="BD1159" s="97"/>
      <c r="BE1159" s="97"/>
      <c r="BF1159" s="97"/>
      <c r="BG1159" s="97"/>
      <c r="BH1159" s="97"/>
      <c r="BI1159" s="97"/>
      <c r="BJ1159" s="97"/>
      <c r="BK1159" s="97"/>
      <c r="BL1159" s="97"/>
      <c r="BM1159" s="97"/>
      <c r="BN1159" s="97"/>
      <c r="BO1159" s="97"/>
      <c r="BP1159" s="97"/>
      <c r="BQ1159" s="97"/>
      <c r="BR1159" s="97"/>
      <c r="BS1159" s="97"/>
      <c r="BT1159" s="97"/>
      <c r="BU1159" s="97"/>
      <c r="BV1159" s="97"/>
      <c r="BW1159" s="97"/>
      <c r="BX1159" s="97"/>
      <c r="BY1159" s="97"/>
      <c r="BZ1159" s="97"/>
      <c r="CA1159" s="97"/>
      <c r="CB1159" s="97"/>
      <c r="CC1159" s="97"/>
      <c r="CD1159" s="97"/>
      <c r="CE1159" s="97"/>
      <c r="CF1159" s="97"/>
      <c r="CG1159" s="97"/>
      <c r="CH1159" s="97"/>
      <c r="CI1159" s="97"/>
      <c r="CJ1159" s="97"/>
      <c r="CK1159" s="97"/>
      <c r="CL1159" s="97"/>
      <c r="CM1159" s="97"/>
      <c r="CN1159" s="97"/>
      <c r="CO1159" s="97"/>
      <c r="CP1159" s="97"/>
      <c r="CQ1159" s="97"/>
      <c r="CR1159" s="97"/>
      <c r="CS1159" s="97"/>
      <c r="CT1159" s="97"/>
      <c r="CU1159" s="97"/>
      <c r="CV1159" s="97"/>
      <c r="CW1159" s="97"/>
      <c r="CX1159" s="97"/>
      <c r="CY1159" s="97"/>
      <c r="CZ1159" s="97"/>
      <c r="DA1159" s="97"/>
      <c r="DB1159" s="97"/>
      <c r="DC1159" s="97"/>
      <c r="DD1159" s="97"/>
      <c r="DE1159" s="97"/>
      <c r="DF1159" s="97"/>
      <c r="DG1159" s="97"/>
      <c r="DH1159" s="97"/>
      <c r="DI1159" s="97"/>
      <c r="DJ1159" s="97"/>
      <c r="DK1159" s="97"/>
    </row>
    <row r="1160" spans="1:115" s="98" customFormat="1" ht="25.5">
      <c r="A1160" s="2"/>
      <c r="B1160" s="2">
        <v>76</v>
      </c>
      <c r="C1160" s="411" t="s">
        <v>2090</v>
      </c>
      <c r="D1160" s="413" t="s">
        <v>1892</v>
      </c>
      <c r="E1160" s="423" t="s">
        <v>2091</v>
      </c>
      <c r="F1160" s="297" t="s">
        <v>2092</v>
      </c>
      <c r="G1160" s="410" t="s">
        <v>716</v>
      </c>
      <c r="H1160" s="424">
        <v>2625</v>
      </c>
      <c r="I1160" s="409"/>
      <c r="J1160" s="410"/>
      <c r="K1160" s="420">
        <v>43020</v>
      </c>
      <c r="L1160" s="413" t="s">
        <v>2093</v>
      </c>
      <c r="M1160" s="2"/>
      <c r="N1160" s="97"/>
      <c r="O1160" s="97"/>
      <c r="P1160" s="97"/>
      <c r="Q1160" s="97"/>
      <c r="R1160" s="97"/>
      <c r="S1160" s="97"/>
      <c r="T1160" s="97"/>
      <c r="U1160" s="97"/>
      <c r="V1160" s="97"/>
      <c r="W1160" s="97"/>
      <c r="X1160" s="97"/>
      <c r="Y1160" s="97"/>
      <c r="Z1160" s="97"/>
      <c r="AA1160" s="97"/>
      <c r="AB1160" s="97"/>
      <c r="AC1160" s="97"/>
      <c r="AD1160" s="97"/>
      <c r="AE1160" s="97"/>
      <c r="AF1160" s="97"/>
      <c r="AG1160" s="97"/>
      <c r="AH1160" s="97"/>
      <c r="AI1160" s="97"/>
      <c r="AJ1160" s="97"/>
      <c r="AK1160" s="97"/>
      <c r="AL1160" s="97"/>
      <c r="AM1160" s="97"/>
      <c r="AN1160" s="97"/>
      <c r="AO1160" s="97"/>
      <c r="AP1160" s="97"/>
      <c r="AQ1160" s="97"/>
      <c r="AR1160" s="97"/>
      <c r="AS1160" s="97"/>
      <c r="AT1160" s="97"/>
      <c r="AU1160" s="97"/>
      <c r="AV1160" s="97"/>
      <c r="AW1160" s="97"/>
      <c r="AX1160" s="97"/>
      <c r="AY1160" s="97"/>
      <c r="AZ1160" s="97"/>
      <c r="BA1160" s="97"/>
      <c r="BB1160" s="97"/>
      <c r="BC1160" s="97"/>
      <c r="BD1160" s="97"/>
      <c r="BE1160" s="97"/>
      <c r="BF1160" s="97"/>
      <c r="BG1160" s="97"/>
      <c r="BH1160" s="97"/>
      <c r="BI1160" s="97"/>
      <c r="BJ1160" s="97"/>
      <c r="BK1160" s="97"/>
      <c r="BL1160" s="97"/>
      <c r="BM1160" s="97"/>
      <c r="BN1160" s="97"/>
      <c r="BO1160" s="97"/>
      <c r="BP1160" s="97"/>
      <c r="BQ1160" s="97"/>
      <c r="BR1160" s="97"/>
      <c r="BS1160" s="97"/>
      <c r="BT1160" s="97"/>
      <c r="BU1160" s="97"/>
      <c r="BV1160" s="97"/>
      <c r="BW1160" s="97"/>
      <c r="BX1160" s="97"/>
      <c r="BY1160" s="97"/>
      <c r="BZ1160" s="97"/>
      <c r="CA1160" s="97"/>
      <c r="CB1160" s="97"/>
      <c r="CC1160" s="97"/>
      <c r="CD1160" s="97"/>
      <c r="CE1160" s="97"/>
      <c r="CF1160" s="97"/>
      <c r="CG1160" s="97"/>
      <c r="CH1160" s="97"/>
      <c r="CI1160" s="97"/>
      <c r="CJ1160" s="97"/>
      <c r="CK1160" s="97"/>
      <c r="CL1160" s="97"/>
      <c r="CM1160" s="97"/>
      <c r="CN1160" s="97"/>
      <c r="CO1160" s="97"/>
      <c r="CP1160" s="97"/>
      <c r="CQ1160" s="97"/>
      <c r="CR1160" s="97"/>
      <c r="CS1160" s="97"/>
      <c r="CT1160" s="97"/>
      <c r="CU1160" s="97"/>
      <c r="CV1160" s="97"/>
      <c r="CW1160" s="97"/>
      <c r="CX1160" s="97"/>
      <c r="CY1160" s="97"/>
      <c r="CZ1160" s="97"/>
      <c r="DA1160" s="97"/>
      <c r="DB1160" s="97"/>
      <c r="DC1160" s="97"/>
      <c r="DD1160" s="97"/>
      <c r="DE1160" s="97"/>
      <c r="DF1160" s="97"/>
      <c r="DG1160" s="97"/>
      <c r="DH1160" s="97"/>
      <c r="DI1160" s="97"/>
      <c r="DJ1160" s="97"/>
      <c r="DK1160" s="97"/>
    </row>
    <row r="1161" spans="1:115" s="98" customFormat="1" ht="25.5">
      <c r="A1161" s="2"/>
      <c r="B1161" s="2">
        <v>77</v>
      </c>
      <c r="C1161" s="411" t="s">
        <v>2090</v>
      </c>
      <c r="D1161" s="413" t="s">
        <v>1892</v>
      </c>
      <c r="E1161" s="423" t="s">
        <v>2094</v>
      </c>
      <c r="F1161" s="297" t="s">
        <v>2095</v>
      </c>
      <c r="G1161" s="410" t="s">
        <v>716</v>
      </c>
      <c r="H1161" s="424">
        <v>1250</v>
      </c>
      <c r="I1161" s="409"/>
      <c r="J1161" s="410"/>
      <c r="K1161" s="420">
        <v>43020</v>
      </c>
      <c r="L1161" s="413" t="s">
        <v>2096</v>
      </c>
      <c r="M1161" s="2"/>
      <c r="N1161" s="97"/>
      <c r="O1161" s="97"/>
      <c r="P1161" s="97"/>
      <c r="Q1161" s="97"/>
      <c r="R1161" s="97"/>
      <c r="S1161" s="97"/>
      <c r="T1161" s="97"/>
      <c r="U1161" s="97"/>
      <c r="V1161" s="97"/>
      <c r="W1161" s="97"/>
      <c r="X1161" s="97"/>
      <c r="Y1161" s="97"/>
      <c r="Z1161" s="97"/>
      <c r="AA1161" s="97"/>
      <c r="AB1161" s="97"/>
      <c r="AC1161" s="97"/>
      <c r="AD1161" s="97"/>
      <c r="AE1161" s="97"/>
      <c r="AF1161" s="97"/>
      <c r="AG1161" s="97"/>
      <c r="AH1161" s="97"/>
      <c r="AI1161" s="97"/>
      <c r="AJ1161" s="97"/>
      <c r="AK1161" s="97"/>
      <c r="AL1161" s="97"/>
      <c r="AM1161" s="97"/>
      <c r="AN1161" s="97"/>
      <c r="AO1161" s="97"/>
      <c r="AP1161" s="97"/>
      <c r="AQ1161" s="97"/>
      <c r="AR1161" s="97"/>
      <c r="AS1161" s="97"/>
      <c r="AT1161" s="97"/>
      <c r="AU1161" s="97"/>
      <c r="AV1161" s="97"/>
      <c r="AW1161" s="97"/>
      <c r="AX1161" s="97"/>
      <c r="AY1161" s="97"/>
      <c r="AZ1161" s="97"/>
      <c r="BA1161" s="97"/>
      <c r="BB1161" s="97"/>
      <c r="BC1161" s="97"/>
      <c r="BD1161" s="97"/>
      <c r="BE1161" s="97"/>
      <c r="BF1161" s="97"/>
      <c r="BG1161" s="97"/>
      <c r="BH1161" s="97"/>
      <c r="BI1161" s="97"/>
      <c r="BJ1161" s="97"/>
      <c r="BK1161" s="97"/>
      <c r="BL1161" s="97"/>
      <c r="BM1161" s="97"/>
      <c r="BN1161" s="97"/>
      <c r="BO1161" s="97"/>
      <c r="BP1161" s="97"/>
      <c r="BQ1161" s="97"/>
      <c r="BR1161" s="97"/>
      <c r="BS1161" s="97"/>
      <c r="BT1161" s="97"/>
      <c r="BU1161" s="97"/>
      <c r="BV1161" s="97"/>
      <c r="BW1161" s="97"/>
      <c r="BX1161" s="97"/>
      <c r="BY1161" s="97"/>
      <c r="BZ1161" s="97"/>
      <c r="CA1161" s="97"/>
      <c r="CB1161" s="97"/>
      <c r="CC1161" s="97"/>
      <c r="CD1161" s="97"/>
      <c r="CE1161" s="97"/>
      <c r="CF1161" s="97"/>
      <c r="CG1161" s="97"/>
      <c r="CH1161" s="97"/>
      <c r="CI1161" s="97"/>
      <c r="CJ1161" s="97"/>
      <c r="CK1161" s="97"/>
      <c r="CL1161" s="97"/>
      <c r="CM1161" s="97"/>
      <c r="CN1161" s="97"/>
      <c r="CO1161" s="97"/>
      <c r="CP1161" s="97"/>
      <c r="CQ1161" s="97"/>
      <c r="CR1161" s="97"/>
      <c r="CS1161" s="97"/>
      <c r="CT1161" s="97"/>
      <c r="CU1161" s="97"/>
      <c r="CV1161" s="97"/>
      <c r="CW1161" s="97"/>
      <c r="CX1161" s="97"/>
      <c r="CY1161" s="97"/>
      <c r="CZ1161" s="97"/>
      <c r="DA1161" s="97"/>
      <c r="DB1161" s="97"/>
      <c r="DC1161" s="97"/>
      <c r="DD1161" s="97"/>
      <c r="DE1161" s="97"/>
      <c r="DF1161" s="97"/>
      <c r="DG1161" s="97"/>
      <c r="DH1161" s="97"/>
      <c r="DI1161" s="97"/>
      <c r="DJ1161" s="97"/>
      <c r="DK1161" s="97"/>
    </row>
    <row r="1162" spans="1:115" s="98" customFormat="1" ht="25.5">
      <c r="A1162" s="2"/>
      <c r="B1162" s="2">
        <v>78</v>
      </c>
      <c r="C1162" s="411" t="s">
        <v>2090</v>
      </c>
      <c r="D1162" s="413" t="s">
        <v>1892</v>
      </c>
      <c r="E1162" s="423" t="s">
        <v>2097</v>
      </c>
      <c r="F1162" s="297" t="s">
        <v>2098</v>
      </c>
      <c r="G1162" s="410" t="s">
        <v>716</v>
      </c>
      <c r="H1162" s="424">
        <v>1312</v>
      </c>
      <c r="I1162" s="409"/>
      <c r="J1162" s="410"/>
      <c r="K1162" s="420">
        <v>43020</v>
      </c>
      <c r="L1162" s="413" t="s">
        <v>2099</v>
      </c>
      <c r="M1162" s="2"/>
      <c r="N1162" s="97"/>
      <c r="O1162" s="97"/>
      <c r="P1162" s="97"/>
      <c r="Q1162" s="97"/>
      <c r="R1162" s="97"/>
      <c r="S1162" s="97"/>
      <c r="T1162" s="97"/>
      <c r="U1162" s="97"/>
      <c r="V1162" s="97"/>
      <c r="W1162" s="97"/>
      <c r="X1162" s="97"/>
      <c r="Y1162" s="97"/>
      <c r="Z1162" s="97"/>
      <c r="AA1162" s="97"/>
      <c r="AB1162" s="97"/>
      <c r="AC1162" s="97"/>
      <c r="AD1162" s="97"/>
      <c r="AE1162" s="97"/>
      <c r="AF1162" s="97"/>
      <c r="AG1162" s="97"/>
      <c r="AH1162" s="97"/>
      <c r="AI1162" s="97"/>
      <c r="AJ1162" s="97"/>
      <c r="AK1162" s="97"/>
      <c r="AL1162" s="97"/>
      <c r="AM1162" s="97"/>
      <c r="AN1162" s="97"/>
      <c r="AO1162" s="97"/>
      <c r="AP1162" s="97"/>
      <c r="AQ1162" s="97"/>
      <c r="AR1162" s="97"/>
      <c r="AS1162" s="97"/>
      <c r="AT1162" s="97"/>
      <c r="AU1162" s="97"/>
      <c r="AV1162" s="97"/>
      <c r="AW1162" s="97"/>
      <c r="AX1162" s="97"/>
      <c r="AY1162" s="97"/>
      <c r="AZ1162" s="97"/>
      <c r="BA1162" s="97"/>
      <c r="BB1162" s="97"/>
      <c r="BC1162" s="97"/>
      <c r="BD1162" s="97"/>
      <c r="BE1162" s="97"/>
      <c r="BF1162" s="97"/>
      <c r="BG1162" s="97"/>
      <c r="BH1162" s="97"/>
      <c r="BI1162" s="97"/>
      <c r="BJ1162" s="97"/>
      <c r="BK1162" s="97"/>
      <c r="BL1162" s="97"/>
      <c r="BM1162" s="97"/>
      <c r="BN1162" s="97"/>
      <c r="BO1162" s="97"/>
      <c r="BP1162" s="97"/>
      <c r="BQ1162" s="97"/>
      <c r="BR1162" s="97"/>
      <c r="BS1162" s="97"/>
      <c r="BT1162" s="97"/>
      <c r="BU1162" s="97"/>
      <c r="BV1162" s="97"/>
      <c r="BW1162" s="97"/>
      <c r="BX1162" s="97"/>
      <c r="BY1162" s="97"/>
      <c r="BZ1162" s="97"/>
      <c r="CA1162" s="97"/>
      <c r="CB1162" s="97"/>
      <c r="CC1162" s="97"/>
      <c r="CD1162" s="97"/>
      <c r="CE1162" s="97"/>
      <c r="CF1162" s="97"/>
      <c r="CG1162" s="97"/>
      <c r="CH1162" s="97"/>
      <c r="CI1162" s="97"/>
      <c r="CJ1162" s="97"/>
      <c r="CK1162" s="97"/>
      <c r="CL1162" s="97"/>
      <c r="CM1162" s="97"/>
      <c r="CN1162" s="97"/>
      <c r="CO1162" s="97"/>
      <c r="CP1162" s="97"/>
      <c r="CQ1162" s="97"/>
      <c r="CR1162" s="97"/>
      <c r="CS1162" s="97"/>
      <c r="CT1162" s="97"/>
      <c r="CU1162" s="97"/>
      <c r="CV1162" s="97"/>
      <c r="CW1162" s="97"/>
      <c r="CX1162" s="97"/>
      <c r="CY1162" s="97"/>
      <c r="CZ1162" s="97"/>
      <c r="DA1162" s="97"/>
      <c r="DB1162" s="97"/>
      <c r="DC1162" s="97"/>
      <c r="DD1162" s="97"/>
      <c r="DE1162" s="97"/>
      <c r="DF1162" s="97"/>
      <c r="DG1162" s="97"/>
      <c r="DH1162" s="97"/>
      <c r="DI1162" s="97"/>
      <c r="DJ1162" s="97"/>
      <c r="DK1162" s="97"/>
    </row>
    <row r="1163" spans="1:115" s="98" customFormat="1" ht="25.5">
      <c r="A1163" s="2"/>
      <c r="B1163" s="2">
        <v>79</v>
      </c>
      <c r="C1163" s="411" t="s">
        <v>2100</v>
      </c>
      <c r="D1163" s="413" t="s">
        <v>2101</v>
      </c>
      <c r="E1163" s="423" t="s">
        <v>2102</v>
      </c>
      <c r="F1163" s="297" t="s">
        <v>2103</v>
      </c>
      <c r="G1163" s="410" t="s">
        <v>1948</v>
      </c>
      <c r="H1163" s="424">
        <v>4000</v>
      </c>
      <c r="I1163" s="409"/>
      <c r="J1163" s="410"/>
      <c r="K1163" s="420">
        <v>42927</v>
      </c>
      <c r="L1163" s="413" t="s">
        <v>2104</v>
      </c>
      <c r="M1163" s="2"/>
      <c r="N1163" s="97"/>
      <c r="O1163" s="97"/>
      <c r="P1163" s="97"/>
      <c r="Q1163" s="97"/>
      <c r="R1163" s="97"/>
      <c r="S1163" s="97"/>
      <c r="T1163" s="97"/>
      <c r="U1163" s="97"/>
      <c r="V1163" s="97"/>
      <c r="W1163" s="97"/>
      <c r="X1163" s="97"/>
      <c r="Y1163" s="97"/>
      <c r="Z1163" s="97"/>
      <c r="AA1163" s="97"/>
      <c r="AB1163" s="97"/>
      <c r="AC1163" s="97"/>
      <c r="AD1163" s="97"/>
      <c r="AE1163" s="97"/>
      <c r="AF1163" s="97"/>
      <c r="AG1163" s="97"/>
      <c r="AH1163" s="97"/>
      <c r="AI1163" s="97"/>
      <c r="AJ1163" s="97"/>
      <c r="AK1163" s="97"/>
      <c r="AL1163" s="97"/>
      <c r="AM1163" s="97"/>
      <c r="AN1163" s="97"/>
      <c r="AO1163" s="97"/>
      <c r="AP1163" s="97"/>
      <c r="AQ1163" s="97"/>
      <c r="AR1163" s="97"/>
      <c r="AS1163" s="97"/>
      <c r="AT1163" s="97"/>
      <c r="AU1163" s="97"/>
      <c r="AV1163" s="97"/>
      <c r="AW1163" s="97"/>
      <c r="AX1163" s="97"/>
      <c r="AY1163" s="97"/>
      <c r="AZ1163" s="97"/>
      <c r="BA1163" s="97"/>
      <c r="BB1163" s="97"/>
      <c r="BC1163" s="97"/>
      <c r="BD1163" s="97"/>
      <c r="BE1163" s="97"/>
      <c r="BF1163" s="97"/>
      <c r="BG1163" s="97"/>
      <c r="BH1163" s="97"/>
      <c r="BI1163" s="97"/>
      <c r="BJ1163" s="97"/>
      <c r="BK1163" s="97"/>
      <c r="BL1163" s="97"/>
      <c r="BM1163" s="97"/>
      <c r="BN1163" s="97"/>
      <c r="BO1163" s="97"/>
      <c r="BP1163" s="97"/>
      <c r="BQ1163" s="97"/>
      <c r="BR1163" s="97"/>
      <c r="BS1163" s="97"/>
      <c r="BT1163" s="97"/>
      <c r="BU1163" s="97"/>
      <c r="BV1163" s="97"/>
      <c r="BW1163" s="97"/>
      <c r="BX1163" s="97"/>
      <c r="BY1163" s="97"/>
      <c r="BZ1163" s="97"/>
      <c r="CA1163" s="97"/>
      <c r="CB1163" s="97"/>
      <c r="CC1163" s="97"/>
      <c r="CD1163" s="97"/>
      <c r="CE1163" s="97"/>
      <c r="CF1163" s="97"/>
      <c r="CG1163" s="97"/>
      <c r="CH1163" s="97"/>
      <c r="CI1163" s="97"/>
      <c r="CJ1163" s="97"/>
      <c r="CK1163" s="97"/>
      <c r="CL1163" s="97"/>
      <c r="CM1163" s="97"/>
      <c r="CN1163" s="97"/>
      <c r="CO1163" s="97"/>
      <c r="CP1163" s="97"/>
      <c r="CQ1163" s="97"/>
      <c r="CR1163" s="97"/>
      <c r="CS1163" s="97"/>
      <c r="CT1163" s="97"/>
      <c r="CU1163" s="97"/>
      <c r="CV1163" s="97"/>
      <c r="CW1163" s="97"/>
      <c r="CX1163" s="97"/>
      <c r="CY1163" s="97"/>
      <c r="CZ1163" s="97"/>
      <c r="DA1163" s="97"/>
      <c r="DB1163" s="97"/>
      <c r="DC1163" s="97"/>
      <c r="DD1163" s="97"/>
      <c r="DE1163" s="97"/>
      <c r="DF1163" s="97"/>
      <c r="DG1163" s="97"/>
      <c r="DH1163" s="97"/>
      <c r="DI1163" s="97"/>
      <c r="DJ1163" s="97"/>
      <c r="DK1163" s="97"/>
    </row>
    <row r="1164" spans="1:115" s="98" customFormat="1" ht="25.5">
      <c r="A1164" s="2"/>
      <c r="B1164" s="2">
        <v>80</v>
      </c>
      <c r="C1164" s="411" t="s">
        <v>1891</v>
      </c>
      <c r="D1164" s="413" t="s">
        <v>1892</v>
      </c>
      <c r="E1164" s="423" t="s">
        <v>2105</v>
      </c>
      <c r="F1164" s="297" t="s">
        <v>2106</v>
      </c>
      <c r="G1164" s="410" t="s">
        <v>2002</v>
      </c>
      <c r="H1164" s="424">
        <v>400</v>
      </c>
      <c r="I1164" s="409"/>
      <c r="J1164" s="410"/>
      <c r="K1164" s="420">
        <v>42927</v>
      </c>
      <c r="L1164" s="413" t="s">
        <v>2107</v>
      </c>
      <c r="M1164" s="2"/>
      <c r="N1164" s="97"/>
      <c r="O1164" s="97"/>
      <c r="P1164" s="97"/>
      <c r="Q1164" s="97"/>
      <c r="R1164" s="97"/>
      <c r="S1164" s="97"/>
      <c r="T1164" s="97"/>
      <c r="U1164" s="97"/>
      <c r="V1164" s="97"/>
      <c r="W1164" s="97"/>
      <c r="X1164" s="97"/>
      <c r="Y1164" s="97"/>
      <c r="Z1164" s="97"/>
      <c r="AA1164" s="97"/>
      <c r="AB1164" s="97"/>
      <c r="AC1164" s="97"/>
      <c r="AD1164" s="97"/>
      <c r="AE1164" s="97"/>
      <c r="AF1164" s="97"/>
      <c r="AG1164" s="97"/>
      <c r="AH1164" s="97"/>
      <c r="AI1164" s="97"/>
      <c r="AJ1164" s="97"/>
      <c r="AK1164" s="97"/>
      <c r="AL1164" s="97"/>
      <c r="AM1164" s="97"/>
      <c r="AN1164" s="97"/>
      <c r="AO1164" s="97"/>
      <c r="AP1164" s="97"/>
      <c r="AQ1164" s="97"/>
      <c r="AR1164" s="97"/>
      <c r="AS1164" s="97"/>
      <c r="AT1164" s="97"/>
      <c r="AU1164" s="97"/>
      <c r="AV1164" s="97"/>
      <c r="AW1164" s="97"/>
      <c r="AX1164" s="97"/>
      <c r="AY1164" s="97"/>
      <c r="AZ1164" s="97"/>
      <c r="BA1164" s="97"/>
      <c r="BB1164" s="97"/>
      <c r="BC1164" s="97"/>
      <c r="BD1164" s="97"/>
      <c r="BE1164" s="97"/>
      <c r="BF1164" s="97"/>
      <c r="BG1164" s="97"/>
      <c r="BH1164" s="97"/>
      <c r="BI1164" s="97"/>
      <c r="BJ1164" s="97"/>
      <c r="BK1164" s="97"/>
      <c r="BL1164" s="97"/>
      <c r="BM1164" s="97"/>
      <c r="BN1164" s="97"/>
      <c r="BO1164" s="97"/>
      <c r="BP1164" s="97"/>
      <c r="BQ1164" s="97"/>
      <c r="BR1164" s="97"/>
      <c r="BS1164" s="97"/>
      <c r="BT1164" s="97"/>
      <c r="BU1164" s="97"/>
      <c r="BV1164" s="97"/>
      <c r="BW1164" s="97"/>
      <c r="BX1164" s="97"/>
      <c r="BY1164" s="97"/>
      <c r="BZ1164" s="97"/>
      <c r="CA1164" s="97"/>
      <c r="CB1164" s="97"/>
      <c r="CC1164" s="97"/>
      <c r="CD1164" s="97"/>
      <c r="CE1164" s="97"/>
      <c r="CF1164" s="97"/>
      <c r="CG1164" s="97"/>
      <c r="CH1164" s="97"/>
      <c r="CI1164" s="97"/>
      <c r="CJ1164" s="97"/>
      <c r="CK1164" s="97"/>
      <c r="CL1164" s="97"/>
      <c r="CM1164" s="97"/>
      <c r="CN1164" s="97"/>
      <c r="CO1164" s="97"/>
      <c r="CP1164" s="97"/>
      <c r="CQ1164" s="97"/>
      <c r="CR1164" s="97"/>
      <c r="CS1164" s="97"/>
      <c r="CT1164" s="97"/>
      <c r="CU1164" s="97"/>
      <c r="CV1164" s="97"/>
      <c r="CW1164" s="97"/>
      <c r="CX1164" s="97"/>
      <c r="CY1164" s="97"/>
      <c r="CZ1164" s="97"/>
      <c r="DA1164" s="97"/>
      <c r="DB1164" s="97"/>
      <c r="DC1164" s="97"/>
      <c r="DD1164" s="97"/>
      <c r="DE1164" s="97"/>
      <c r="DF1164" s="97"/>
      <c r="DG1164" s="97"/>
      <c r="DH1164" s="97"/>
      <c r="DI1164" s="97"/>
      <c r="DJ1164" s="97"/>
      <c r="DK1164" s="97"/>
    </row>
    <row r="1165" spans="1:115" s="98" customFormat="1" ht="25.5">
      <c r="A1165" s="2"/>
      <c r="B1165" s="2">
        <v>81</v>
      </c>
      <c r="C1165" s="411" t="s">
        <v>2108</v>
      </c>
      <c r="D1165" s="413" t="s">
        <v>1892</v>
      </c>
      <c r="E1165" s="423" t="s">
        <v>2109</v>
      </c>
      <c r="F1165" s="297" t="s">
        <v>2110</v>
      </c>
      <c r="G1165" s="410" t="s">
        <v>1964</v>
      </c>
      <c r="H1165" s="424">
        <v>36414</v>
      </c>
      <c r="I1165" s="409"/>
      <c r="J1165" s="410"/>
      <c r="K1165" s="420">
        <v>42997</v>
      </c>
      <c r="L1165" s="413" t="s">
        <v>2111</v>
      </c>
      <c r="M1165" s="2"/>
      <c r="N1165" s="97"/>
      <c r="O1165" s="97"/>
      <c r="P1165" s="97"/>
      <c r="Q1165" s="97"/>
      <c r="R1165" s="97"/>
      <c r="S1165" s="97"/>
      <c r="T1165" s="97"/>
      <c r="U1165" s="97"/>
      <c r="V1165" s="97"/>
      <c r="W1165" s="97"/>
      <c r="X1165" s="97"/>
      <c r="Y1165" s="97"/>
      <c r="Z1165" s="97"/>
      <c r="AA1165" s="97"/>
      <c r="AB1165" s="97"/>
      <c r="AC1165" s="97"/>
      <c r="AD1165" s="97"/>
      <c r="AE1165" s="97"/>
      <c r="AF1165" s="97"/>
      <c r="AG1165" s="97"/>
      <c r="AH1165" s="97"/>
      <c r="AI1165" s="97"/>
      <c r="AJ1165" s="97"/>
      <c r="AK1165" s="97"/>
      <c r="AL1165" s="97"/>
      <c r="AM1165" s="97"/>
      <c r="AN1165" s="97"/>
      <c r="AO1165" s="97"/>
      <c r="AP1165" s="97"/>
      <c r="AQ1165" s="97"/>
      <c r="AR1165" s="97"/>
      <c r="AS1165" s="97"/>
      <c r="AT1165" s="97"/>
      <c r="AU1165" s="97"/>
      <c r="AV1165" s="97"/>
      <c r="AW1165" s="97"/>
      <c r="AX1165" s="97"/>
      <c r="AY1165" s="97"/>
      <c r="AZ1165" s="97"/>
      <c r="BA1165" s="97"/>
      <c r="BB1165" s="97"/>
      <c r="BC1165" s="97"/>
      <c r="BD1165" s="97"/>
      <c r="BE1165" s="97"/>
      <c r="BF1165" s="97"/>
      <c r="BG1165" s="97"/>
      <c r="BH1165" s="97"/>
      <c r="BI1165" s="97"/>
      <c r="BJ1165" s="97"/>
      <c r="BK1165" s="97"/>
      <c r="BL1165" s="97"/>
      <c r="BM1165" s="97"/>
      <c r="BN1165" s="97"/>
      <c r="BO1165" s="97"/>
      <c r="BP1165" s="97"/>
      <c r="BQ1165" s="97"/>
      <c r="BR1165" s="97"/>
      <c r="BS1165" s="97"/>
      <c r="BT1165" s="97"/>
      <c r="BU1165" s="97"/>
      <c r="BV1165" s="97"/>
      <c r="BW1165" s="97"/>
      <c r="BX1165" s="97"/>
      <c r="BY1165" s="97"/>
      <c r="BZ1165" s="97"/>
      <c r="CA1165" s="97"/>
      <c r="CB1165" s="97"/>
      <c r="CC1165" s="97"/>
      <c r="CD1165" s="97"/>
      <c r="CE1165" s="97"/>
      <c r="CF1165" s="97"/>
      <c r="CG1165" s="97"/>
      <c r="CH1165" s="97"/>
      <c r="CI1165" s="97"/>
      <c r="CJ1165" s="97"/>
      <c r="CK1165" s="97"/>
      <c r="CL1165" s="97"/>
      <c r="CM1165" s="97"/>
      <c r="CN1165" s="97"/>
      <c r="CO1165" s="97"/>
      <c r="CP1165" s="97"/>
      <c r="CQ1165" s="97"/>
      <c r="CR1165" s="97"/>
      <c r="CS1165" s="97"/>
      <c r="CT1165" s="97"/>
      <c r="CU1165" s="97"/>
      <c r="CV1165" s="97"/>
      <c r="CW1165" s="97"/>
      <c r="CX1165" s="97"/>
      <c r="CY1165" s="97"/>
      <c r="CZ1165" s="97"/>
      <c r="DA1165" s="97"/>
      <c r="DB1165" s="97"/>
      <c r="DC1165" s="97"/>
      <c r="DD1165" s="97"/>
      <c r="DE1165" s="97"/>
      <c r="DF1165" s="97"/>
      <c r="DG1165" s="97"/>
      <c r="DH1165" s="97"/>
      <c r="DI1165" s="97"/>
      <c r="DJ1165" s="97"/>
      <c r="DK1165" s="97"/>
    </row>
    <row r="1166" spans="1:115" s="98" customFormat="1" ht="25.5">
      <c r="A1166" s="2"/>
      <c r="B1166" s="2">
        <v>82</v>
      </c>
      <c r="C1166" s="411" t="s">
        <v>2112</v>
      </c>
      <c r="D1166" s="413" t="s">
        <v>1892</v>
      </c>
      <c r="E1166" s="425" t="s">
        <v>2113</v>
      </c>
      <c r="F1166" s="426" t="s">
        <v>2114</v>
      </c>
      <c r="G1166" s="410" t="s">
        <v>716</v>
      </c>
      <c r="H1166" s="424">
        <v>15000</v>
      </c>
      <c r="I1166" s="409"/>
      <c r="J1166" s="412"/>
      <c r="K1166" s="427">
        <v>42997</v>
      </c>
      <c r="L1166" s="414" t="s">
        <v>2115</v>
      </c>
      <c r="M1166" s="2"/>
      <c r="N1166" s="97"/>
      <c r="O1166" s="97"/>
      <c r="P1166" s="97"/>
      <c r="Q1166" s="97"/>
      <c r="R1166" s="97"/>
      <c r="S1166" s="97"/>
      <c r="T1166" s="97"/>
      <c r="U1166" s="97"/>
      <c r="V1166" s="97"/>
      <c r="W1166" s="97"/>
      <c r="X1166" s="97"/>
      <c r="Y1166" s="97"/>
      <c r="Z1166" s="97"/>
      <c r="AA1166" s="97"/>
      <c r="AB1166" s="97"/>
      <c r="AC1166" s="97"/>
      <c r="AD1166" s="97"/>
      <c r="AE1166" s="97"/>
      <c r="AF1166" s="97"/>
      <c r="AG1166" s="97"/>
      <c r="AH1166" s="97"/>
      <c r="AI1166" s="97"/>
      <c r="AJ1166" s="97"/>
      <c r="AK1166" s="97"/>
      <c r="AL1166" s="97"/>
      <c r="AM1166" s="97"/>
      <c r="AN1166" s="97"/>
      <c r="AO1166" s="97"/>
      <c r="AP1166" s="97"/>
      <c r="AQ1166" s="97"/>
      <c r="AR1166" s="97"/>
      <c r="AS1166" s="97"/>
      <c r="AT1166" s="97"/>
      <c r="AU1166" s="97"/>
      <c r="AV1166" s="97"/>
      <c r="AW1166" s="97"/>
      <c r="AX1166" s="97"/>
      <c r="AY1166" s="97"/>
      <c r="AZ1166" s="97"/>
      <c r="BA1166" s="97"/>
      <c r="BB1166" s="97"/>
      <c r="BC1166" s="97"/>
      <c r="BD1166" s="97"/>
      <c r="BE1166" s="97"/>
      <c r="BF1166" s="97"/>
      <c r="BG1166" s="97"/>
      <c r="BH1166" s="97"/>
      <c r="BI1166" s="97"/>
      <c r="BJ1166" s="97"/>
      <c r="BK1166" s="97"/>
      <c r="BL1166" s="97"/>
      <c r="BM1166" s="97"/>
      <c r="BN1166" s="97"/>
      <c r="BO1166" s="97"/>
      <c r="BP1166" s="97"/>
      <c r="BQ1166" s="97"/>
      <c r="BR1166" s="97"/>
      <c r="BS1166" s="97"/>
      <c r="BT1166" s="97"/>
      <c r="BU1166" s="97"/>
      <c r="BV1166" s="97"/>
      <c r="BW1166" s="97"/>
      <c r="BX1166" s="97"/>
      <c r="BY1166" s="97"/>
      <c r="BZ1166" s="97"/>
      <c r="CA1166" s="97"/>
      <c r="CB1166" s="97"/>
      <c r="CC1166" s="97"/>
      <c r="CD1166" s="97"/>
      <c r="CE1166" s="97"/>
      <c r="CF1166" s="97"/>
      <c r="CG1166" s="97"/>
      <c r="CH1166" s="97"/>
      <c r="CI1166" s="97"/>
      <c r="CJ1166" s="97"/>
      <c r="CK1166" s="97"/>
      <c r="CL1166" s="97"/>
      <c r="CM1166" s="97"/>
      <c r="CN1166" s="97"/>
      <c r="CO1166" s="97"/>
      <c r="CP1166" s="97"/>
      <c r="CQ1166" s="97"/>
      <c r="CR1166" s="97"/>
      <c r="CS1166" s="97"/>
      <c r="CT1166" s="97"/>
      <c r="CU1166" s="97"/>
      <c r="CV1166" s="97"/>
      <c r="CW1166" s="97"/>
      <c r="CX1166" s="97"/>
      <c r="CY1166" s="97"/>
      <c r="CZ1166" s="97"/>
      <c r="DA1166" s="97"/>
      <c r="DB1166" s="97"/>
      <c r="DC1166" s="97"/>
      <c r="DD1166" s="97"/>
      <c r="DE1166" s="97"/>
      <c r="DF1166" s="97"/>
      <c r="DG1166" s="97"/>
      <c r="DH1166" s="97"/>
      <c r="DI1166" s="97"/>
      <c r="DJ1166" s="97"/>
      <c r="DK1166" s="97"/>
    </row>
    <row r="1167" spans="1:115" s="98" customFormat="1" ht="25.5">
      <c r="A1167" s="2"/>
      <c r="B1167" s="2">
        <v>83</v>
      </c>
      <c r="C1167" s="413" t="s">
        <v>2116</v>
      </c>
      <c r="D1167" s="413" t="s">
        <v>1892</v>
      </c>
      <c r="E1167" s="410" t="s">
        <v>2117</v>
      </c>
      <c r="F1167" s="413" t="s">
        <v>2118</v>
      </c>
      <c r="G1167" s="410" t="s">
        <v>1964</v>
      </c>
      <c r="H1167" s="424">
        <v>38622</v>
      </c>
      <c r="I1167" s="409"/>
      <c r="J1167" s="410"/>
      <c r="K1167" s="420">
        <v>43020</v>
      </c>
      <c r="L1167" s="413" t="s">
        <v>2119</v>
      </c>
      <c r="M1167" s="2"/>
      <c r="N1167" s="97"/>
      <c r="O1167" s="97"/>
      <c r="P1167" s="97"/>
      <c r="Q1167" s="97"/>
      <c r="R1167" s="97"/>
      <c r="S1167" s="97"/>
      <c r="T1167" s="97"/>
      <c r="U1167" s="97"/>
      <c r="V1167" s="97"/>
      <c r="W1167" s="97"/>
      <c r="X1167" s="97"/>
      <c r="Y1167" s="97"/>
      <c r="Z1167" s="97"/>
      <c r="AA1167" s="97"/>
      <c r="AB1167" s="97"/>
      <c r="AC1167" s="97"/>
      <c r="AD1167" s="97"/>
      <c r="AE1167" s="97"/>
      <c r="AF1167" s="97"/>
      <c r="AG1167" s="97"/>
      <c r="AH1167" s="97"/>
      <c r="AI1167" s="97"/>
      <c r="AJ1167" s="97"/>
      <c r="AK1167" s="97"/>
      <c r="AL1167" s="97"/>
      <c r="AM1167" s="97"/>
      <c r="AN1167" s="97"/>
      <c r="AO1167" s="97"/>
      <c r="AP1167" s="97"/>
      <c r="AQ1167" s="97"/>
      <c r="AR1167" s="97"/>
      <c r="AS1167" s="97"/>
      <c r="AT1167" s="97"/>
      <c r="AU1167" s="97"/>
      <c r="AV1167" s="97"/>
      <c r="AW1167" s="97"/>
      <c r="AX1167" s="97"/>
      <c r="AY1167" s="97"/>
      <c r="AZ1167" s="97"/>
      <c r="BA1167" s="97"/>
      <c r="BB1167" s="97"/>
      <c r="BC1167" s="97"/>
      <c r="BD1167" s="97"/>
      <c r="BE1167" s="97"/>
      <c r="BF1167" s="97"/>
      <c r="BG1167" s="97"/>
      <c r="BH1167" s="97"/>
      <c r="BI1167" s="97"/>
      <c r="BJ1167" s="97"/>
      <c r="BK1167" s="97"/>
      <c r="BL1167" s="97"/>
      <c r="BM1167" s="97"/>
      <c r="BN1167" s="97"/>
      <c r="BO1167" s="97"/>
      <c r="BP1167" s="97"/>
      <c r="BQ1167" s="97"/>
      <c r="BR1167" s="97"/>
      <c r="BS1167" s="97"/>
      <c r="BT1167" s="97"/>
      <c r="BU1167" s="97"/>
      <c r="BV1167" s="97"/>
      <c r="BW1167" s="97"/>
      <c r="BX1167" s="97"/>
      <c r="BY1167" s="97"/>
      <c r="BZ1167" s="97"/>
      <c r="CA1167" s="97"/>
      <c r="CB1167" s="97"/>
      <c r="CC1167" s="97"/>
      <c r="CD1167" s="97"/>
      <c r="CE1167" s="97"/>
      <c r="CF1167" s="97"/>
      <c r="CG1167" s="97"/>
      <c r="CH1167" s="97"/>
      <c r="CI1167" s="97"/>
      <c r="CJ1167" s="97"/>
      <c r="CK1167" s="97"/>
      <c r="CL1167" s="97"/>
      <c r="CM1167" s="97"/>
      <c r="CN1167" s="97"/>
      <c r="CO1167" s="97"/>
      <c r="CP1167" s="97"/>
      <c r="CQ1167" s="97"/>
      <c r="CR1167" s="97"/>
      <c r="CS1167" s="97"/>
      <c r="CT1167" s="97"/>
      <c r="CU1167" s="97"/>
      <c r="CV1167" s="97"/>
      <c r="CW1167" s="97"/>
      <c r="CX1167" s="97"/>
      <c r="CY1167" s="97"/>
      <c r="CZ1167" s="97"/>
      <c r="DA1167" s="97"/>
      <c r="DB1167" s="97"/>
      <c r="DC1167" s="97"/>
      <c r="DD1167" s="97"/>
      <c r="DE1167" s="97"/>
      <c r="DF1167" s="97"/>
      <c r="DG1167" s="97"/>
      <c r="DH1167" s="97"/>
      <c r="DI1167" s="97"/>
      <c r="DJ1167" s="97"/>
      <c r="DK1167" s="97"/>
    </row>
    <row r="1168" spans="1:115" s="98" customFormat="1" ht="25.5">
      <c r="A1168" s="2"/>
      <c r="B1168" s="2">
        <v>84</v>
      </c>
      <c r="C1168" s="413" t="s">
        <v>2120</v>
      </c>
      <c r="D1168" s="409" t="s">
        <v>2121</v>
      </c>
      <c r="E1168" s="409" t="s">
        <v>2122</v>
      </c>
      <c r="F1168" s="409" t="s">
        <v>2123</v>
      </c>
      <c r="G1168" s="409" t="s">
        <v>716</v>
      </c>
      <c r="H1168" s="424">
        <v>21400</v>
      </c>
      <c r="I1168" s="409"/>
      <c r="J1168" s="409"/>
      <c r="K1168" s="428">
        <v>43013</v>
      </c>
      <c r="L1168" s="409" t="s">
        <v>2124</v>
      </c>
      <c r="M1168" s="2"/>
      <c r="N1168" s="97"/>
      <c r="O1168" s="97"/>
      <c r="P1168" s="97"/>
      <c r="Q1168" s="97"/>
      <c r="R1168" s="97"/>
      <c r="S1168" s="97"/>
      <c r="T1168" s="97"/>
      <c r="U1168" s="97"/>
      <c r="V1168" s="97"/>
      <c r="W1168" s="97"/>
      <c r="X1168" s="97"/>
      <c r="Y1168" s="97"/>
      <c r="Z1168" s="97"/>
      <c r="AA1168" s="97"/>
      <c r="AB1168" s="97"/>
      <c r="AC1168" s="97"/>
      <c r="AD1168" s="97"/>
      <c r="AE1168" s="97"/>
      <c r="AF1168" s="97"/>
      <c r="AG1168" s="97"/>
      <c r="AH1168" s="97"/>
      <c r="AI1168" s="97"/>
      <c r="AJ1168" s="97"/>
      <c r="AK1168" s="97"/>
      <c r="AL1168" s="97"/>
      <c r="AM1168" s="97"/>
      <c r="AN1168" s="97"/>
      <c r="AO1168" s="97"/>
      <c r="AP1168" s="97"/>
      <c r="AQ1168" s="97"/>
      <c r="AR1168" s="97"/>
      <c r="AS1168" s="97"/>
      <c r="AT1168" s="97"/>
      <c r="AU1168" s="97"/>
      <c r="AV1168" s="97"/>
      <c r="AW1168" s="97"/>
      <c r="AX1168" s="97"/>
      <c r="AY1168" s="97"/>
      <c r="AZ1168" s="97"/>
      <c r="BA1168" s="97"/>
      <c r="BB1168" s="97"/>
      <c r="BC1168" s="97"/>
      <c r="BD1168" s="97"/>
      <c r="BE1168" s="97"/>
      <c r="BF1168" s="97"/>
      <c r="BG1168" s="97"/>
      <c r="BH1168" s="97"/>
      <c r="BI1168" s="97"/>
      <c r="BJ1168" s="97"/>
      <c r="BK1168" s="97"/>
      <c r="BL1168" s="97"/>
      <c r="BM1168" s="97"/>
      <c r="BN1168" s="97"/>
      <c r="BO1168" s="97"/>
      <c r="BP1168" s="97"/>
      <c r="BQ1168" s="97"/>
      <c r="BR1168" s="97"/>
      <c r="BS1168" s="97"/>
      <c r="BT1168" s="97"/>
      <c r="BU1168" s="97"/>
      <c r="BV1168" s="97"/>
      <c r="BW1168" s="97"/>
      <c r="BX1168" s="97"/>
      <c r="BY1168" s="97"/>
      <c r="BZ1168" s="97"/>
      <c r="CA1168" s="97"/>
      <c r="CB1168" s="97"/>
      <c r="CC1168" s="97"/>
      <c r="CD1168" s="97"/>
      <c r="CE1168" s="97"/>
      <c r="CF1168" s="97"/>
      <c r="CG1168" s="97"/>
      <c r="CH1168" s="97"/>
      <c r="CI1168" s="97"/>
      <c r="CJ1168" s="97"/>
      <c r="CK1168" s="97"/>
      <c r="CL1168" s="97"/>
      <c r="CM1168" s="97"/>
      <c r="CN1168" s="97"/>
      <c r="CO1168" s="97"/>
      <c r="CP1168" s="97"/>
      <c r="CQ1168" s="97"/>
      <c r="CR1168" s="97"/>
      <c r="CS1168" s="97"/>
      <c r="CT1168" s="97"/>
      <c r="CU1168" s="97"/>
      <c r="CV1168" s="97"/>
      <c r="CW1168" s="97"/>
      <c r="CX1168" s="97"/>
      <c r="CY1168" s="97"/>
      <c r="CZ1168" s="97"/>
      <c r="DA1168" s="97"/>
      <c r="DB1168" s="97"/>
      <c r="DC1168" s="97"/>
      <c r="DD1168" s="97"/>
      <c r="DE1168" s="97"/>
      <c r="DF1168" s="97"/>
      <c r="DG1168" s="97"/>
      <c r="DH1168" s="97"/>
      <c r="DI1168" s="97"/>
      <c r="DJ1168" s="97"/>
      <c r="DK1168" s="97"/>
    </row>
    <row r="1169" spans="1:115" s="98" customFormat="1" ht="25.5">
      <c r="A1169" s="2"/>
      <c r="B1169" s="2">
        <v>85</v>
      </c>
      <c r="C1169" s="413" t="s">
        <v>2125</v>
      </c>
      <c r="D1169" s="409" t="s">
        <v>1903</v>
      </c>
      <c r="E1169" s="409" t="s">
        <v>2126</v>
      </c>
      <c r="F1169" s="409" t="s">
        <v>2127</v>
      </c>
      <c r="G1169" s="409" t="s">
        <v>716</v>
      </c>
      <c r="H1169" s="424">
        <v>2760</v>
      </c>
      <c r="I1169" s="409"/>
      <c r="J1169" s="409"/>
      <c r="K1169" s="428">
        <v>42788</v>
      </c>
      <c r="L1169" s="409" t="s">
        <v>2128</v>
      </c>
      <c r="M1169" s="2"/>
      <c r="N1169" s="97"/>
      <c r="O1169" s="97"/>
      <c r="P1169" s="97"/>
      <c r="Q1169" s="97"/>
      <c r="R1169" s="97"/>
      <c r="S1169" s="97"/>
      <c r="T1169" s="97"/>
      <c r="U1169" s="97"/>
      <c r="V1169" s="97"/>
      <c r="W1169" s="97"/>
      <c r="X1169" s="97"/>
      <c r="Y1169" s="97"/>
      <c r="Z1169" s="97"/>
      <c r="AA1169" s="97"/>
      <c r="AB1169" s="97"/>
      <c r="AC1169" s="97"/>
      <c r="AD1169" s="97"/>
      <c r="AE1169" s="97"/>
      <c r="AF1169" s="97"/>
      <c r="AG1169" s="97"/>
      <c r="AH1169" s="97"/>
      <c r="AI1169" s="97"/>
      <c r="AJ1169" s="97"/>
      <c r="AK1169" s="97"/>
      <c r="AL1169" s="97"/>
      <c r="AM1169" s="97"/>
      <c r="AN1169" s="97"/>
      <c r="AO1169" s="97"/>
      <c r="AP1169" s="97"/>
      <c r="AQ1169" s="97"/>
      <c r="AR1169" s="97"/>
      <c r="AS1169" s="97"/>
      <c r="AT1169" s="97"/>
      <c r="AU1169" s="97"/>
      <c r="AV1169" s="97"/>
      <c r="AW1169" s="97"/>
      <c r="AX1169" s="97"/>
      <c r="AY1169" s="97"/>
      <c r="AZ1169" s="97"/>
      <c r="BA1169" s="97"/>
      <c r="BB1169" s="97"/>
      <c r="BC1169" s="97"/>
      <c r="BD1169" s="97"/>
      <c r="BE1169" s="97"/>
      <c r="BF1169" s="97"/>
      <c r="BG1169" s="97"/>
      <c r="BH1169" s="97"/>
      <c r="BI1169" s="97"/>
      <c r="BJ1169" s="97"/>
      <c r="BK1169" s="97"/>
      <c r="BL1169" s="97"/>
      <c r="BM1169" s="97"/>
      <c r="BN1169" s="97"/>
      <c r="BO1169" s="97"/>
      <c r="BP1169" s="97"/>
      <c r="BQ1169" s="97"/>
      <c r="BR1169" s="97"/>
      <c r="BS1169" s="97"/>
      <c r="BT1169" s="97"/>
      <c r="BU1169" s="97"/>
      <c r="BV1169" s="97"/>
      <c r="BW1169" s="97"/>
      <c r="BX1169" s="97"/>
      <c r="BY1169" s="97"/>
      <c r="BZ1169" s="97"/>
      <c r="CA1169" s="97"/>
      <c r="CB1169" s="97"/>
      <c r="CC1169" s="97"/>
      <c r="CD1169" s="97"/>
      <c r="CE1169" s="97"/>
      <c r="CF1169" s="97"/>
      <c r="CG1169" s="97"/>
      <c r="CH1169" s="97"/>
      <c r="CI1169" s="97"/>
      <c r="CJ1169" s="97"/>
      <c r="CK1169" s="97"/>
      <c r="CL1169" s="97"/>
      <c r="CM1169" s="97"/>
      <c r="CN1169" s="97"/>
      <c r="CO1169" s="97"/>
      <c r="CP1169" s="97"/>
      <c r="CQ1169" s="97"/>
      <c r="CR1169" s="97"/>
      <c r="CS1169" s="97"/>
      <c r="CT1169" s="97"/>
      <c r="CU1169" s="97"/>
      <c r="CV1169" s="97"/>
      <c r="CW1169" s="97"/>
      <c r="CX1169" s="97"/>
      <c r="CY1169" s="97"/>
      <c r="CZ1169" s="97"/>
      <c r="DA1169" s="97"/>
      <c r="DB1169" s="97"/>
      <c r="DC1169" s="97"/>
      <c r="DD1169" s="97"/>
      <c r="DE1169" s="97"/>
      <c r="DF1169" s="97"/>
      <c r="DG1169" s="97"/>
      <c r="DH1169" s="97"/>
      <c r="DI1169" s="97"/>
      <c r="DJ1169" s="97"/>
      <c r="DK1169" s="97"/>
    </row>
    <row r="1170" spans="1:115" s="98" customFormat="1" ht="25.5">
      <c r="A1170" s="2"/>
      <c r="B1170" s="2">
        <v>86</v>
      </c>
      <c r="C1170" s="413" t="s">
        <v>2033</v>
      </c>
      <c r="D1170" s="409" t="s">
        <v>2121</v>
      </c>
      <c r="E1170" s="409" t="s">
        <v>2129</v>
      </c>
      <c r="F1170" s="409" t="s">
        <v>2130</v>
      </c>
      <c r="G1170" s="409" t="s">
        <v>2131</v>
      </c>
      <c r="H1170" s="424">
        <v>13398</v>
      </c>
      <c r="I1170" s="409"/>
      <c r="J1170" s="409"/>
      <c r="K1170" s="428">
        <v>43013</v>
      </c>
      <c r="L1170" s="409" t="s">
        <v>2132</v>
      </c>
      <c r="M1170" s="2"/>
      <c r="N1170" s="97"/>
      <c r="O1170" s="97"/>
      <c r="P1170" s="97"/>
      <c r="Q1170" s="97"/>
      <c r="R1170" s="97"/>
      <c r="S1170" s="97"/>
      <c r="T1170" s="97"/>
      <c r="U1170" s="97"/>
      <c r="V1170" s="97"/>
      <c r="W1170" s="97"/>
      <c r="X1170" s="97"/>
      <c r="Y1170" s="97"/>
      <c r="Z1170" s="97"/>
      <c r="AA1170" s="97"/>
      <c r="AB1170" s="97"/>
      <c r="AC1170" s="97"/>
      <c r="AD1170" s="97"/>
      <c r="AE1170" s="97"/>
      <c r="AF1170" s="97"/>
      <c r="AG1170" s="97"/>
      <c r="AH1170" s="97"/>
      <c r="AI1170" s="97"/>
      <c r="AJ1170" s="97"/>
      <c r="AK1170" s="97"/>
      <c r="AL1170" s="97"/>
      <c r="AM1170" s="97"/>
      <c r="AN1170" s="97"/>
      <c r="AO1170" s="97"/>
      <c r="AP1170" s="97"/>
      <c r="AQ1170" s="97"/>
      <c r="AR1170" s="97"/>
      <c r="AS1170" s="97"/>
      <c r="AT1170" s="97"/>
      <c r="AU1170" s="97"/>
      <c r="AV1170" s="97"/>
      <c r="AW1170" s="97"/>
      <c r="AX1170" s="97"/>
      <c r="AY1170" s="97"/>
      <c r="AZ1170" s="97"/>
      <c r="BA1170" s="97"/>
      <c r="BB1170" s="97"/>
      <c r="BC1170" s="97"/>
      <c r="BD1170" s="97"/>
      <c r="BE1170" s="97"/>
      <c r="BF1170" s="97"/>
      <c r="BG1170" s="97"/>
      <c r="BH1170" s="97"/>
      <c r="BI1170" s="97"/>
      <c r="BJ1170" s="97"/>
      <c r="BK1170" s="97"/>
      <c r="BL1170" s="97"/>
      <c r="BM1170" s="97"/>
      <c r="BN1170" s="97"/>
      <c r="BO1170" s="97"/>
      <c r="BP1170" s="97"/>
      <c r="BQ1170" s="97"/>
      <c r="BR1170" s="97"/>
      <c r="BS1170" s="97"/>
      <c r="BT1170" s="97"/>
      <c r="BU1170" s="97"/>
      <c r="BV1170" s="97"/>
      <c r="BW1170" s="97"/>
      <c r="BX1170" s="97"/>
      <c r="BY1170" s="97"/>
      <c r="BZ1170" s="97"/>
      <c r="CA1170" s="97"/>
      <c r="CB1170" s="97"/>
      <c r="CC1170" s="97"/>
      <c r="CD1170" s="97"/>
      <c r="CE1170" s="97"/>
      <c r="CF1170" s="97"/>
      <c r="CG1170" s="97"/>
      <c r="CH1170" s="97"/>
      <c r="CI1170" s="97"/>
      <c r="CJ1170" s="97"/>
      <c r="CK1170" s="97"/>
      <c r="CL1170" s="97"/>
      <c r="CM1170" s="97"/>
      <c r="CN1170" s="97"/>
      <c r="CO1170" s="97"/>
      <c r="CP1170" s="97"/>
      <c r="CQ1170" s="97"/>
      <c r="CR1170" s="97"/>
      <c r="CS1170" s="97"/>
      <c r="CT1170" s="97"/>
      <c r="CU1170" s="97"/>
      <c r="CV1170" s="97"/>
      <c r="CW1170" s="97"/>
      <c r="CX1170" s="97"/>
      <c r="CY1170" s="97"/>
      <c r="CZ1170" s="97"/>
      <c r="DA1170" s="97"/>
      <c r="DB1170" s="97"/>
      <c r="DC1170" s="97"/>
      <c r="DD1170" s="97"/>
      <c r="DE1170" s="97"/>
      <c r="DF1170" s="97"/>
      <c r="DG1170" s="97"/>
      <c r="DH1170" s="97"/>
      <c r="DI1170" s="97"/>
      <c r="DJ1170" s="97"/>
      <c r="DK1170" s="97"/>
    </row>
    <row r="1171" spans="1:115" s="98" customFormat="1" ht="25.5">
      <c r="A1171" s="2"/>
      <c r="B1171" s="2">
        <v>87</v>
      </c>
      <c r="C1171" s="413" t="s">
        <v>457</v>
      </c>
      <c r="D1171" s="409" t="s">
        <v>2133</v>
      </c>
      <c r="E1171" s="413" t="s">
        <v>2134</v>
      </c>
      <c r="F1171" s="429" t="s">
        <v>2135</v>
      </c>
      <c r="G1171" s="409" t="s">
        <v>1924</v>
      </c>
      <c r="H1171" s="424">
        <v>7200</v>
      </c>
      <c r="I1171" s="409"/>
      <c r="J1171" s="409"/>
      <c r="K1171" s="428">
        <v>43011</v>
      </c>
      <c r="L1171" s="409" t="s">
        <v>2136</v>
      </c>
      <c r="M1171" s="2"/>
      <c r="N1171" s="97"/>
      <c r="O1171" s="97"/>
      <c r="P1171" s="97"/>
      <c r="Q1171" s="97"/>
      <c r="R1171" s="97"/>
      <c r="S1171" s="97"/>
      <c r="T1171" s="97"/>
      <c r="U1171" s="97"/>
      <c r="V1171" s="97"/>
      <c r="W1171" s="97"/>
      <c r="X1171" s="97"/>
      <c r="Y1171" s="97"/>
      <c r="Z1171" s="97"/>
      <c r="AA1171" s="97"/>
      <c r="AB1171" s="97"/>
      <c r="AC1171" s="97"/>
      <c r="AD1171" s="97"/>
      <c r="AE1171" s="97"/>
      <c r="AF1171" s="97"/>
      <c r="AG1171" s="97"/>
      <c r="AH1171" s="97"/>
      <c r="AI1171" s="97"/>
      <c r="AJ1171" s="97"/>
      <c r="AK1171" s="97"/>
      <c r="AL1171" s="97"/>
      <c r="AM1171" s="97"/>
      <c r="AN1171" s="97"/>
      <c r="AO1171" s="97"/>
      <c r="AP1171" s="97"/>
      <c r="AQ1171" s="97"/>
      <c r="AR1171" s="97"/>
      <c r="AS1171" s="97"/>
      <c r="AT1171" s="97"/>
      <c r="AU1171" s="97"/>
      <c r="AV1171" s="97"/>
      <c r="AW1171" s="97"/>
      <c r="AX1171" s="97"/>
      <c r="AY1171" s="97"/>
      <c r="AZ1171" s="97"/>
      <c r="BA1171" s="97"/>
      <c r="BB1171" s="97"/>
      <c r="BC1171" s="97"/>
      <c r="BD1171" s="97"/>
      <c r="BE1171" s="97"/>
      <c r="BF1171" s="97"/>
      <c r="BG1171" s="97"/>
      <c r="BH1171" s="97"/>
      <c r="BI1171" s="97"/>
      <c r="BJ1171" s="97"/>
      <c r="BK1171" s="97"/>
      <c r="BL1171" s="97"/>
      <c r="BM1171" s="97"/>
      <c r="BN1171" s="97"/>
      <c r="BO1171" s="97"/>
      <c r="BP1171" s="97"/>
      <c r="BQ1171" s="97"/>
      <c r="BR1171" s="97"/>
      <c r="BS1171" s="97"/>
      <c r="BT1171" s="97"/>
      <c r="BU1171" s="97"/>
      <c r="BV1171" s="97"/>
      <c r="BW1171" s="97"/>
      <c r="BX1171" s="97"/>
      <c r="BY1171" s="97"/>
      <c r="BZ1171" s="97"/>
      <c r="CA1171" s="97"/>
      <c r="CB1171" s="97"/>
      <c r="CC1171" s="97"/>
      <c r="CD1171" s="97"/>
      <c r="CE1171" s="97"/>
      <c r="CF1171" s="97"/>
      <c r="CG1171" s="97"/>
      <c r="CH1171" s="97"/>
      <c r="CI1171" s="97"/>
      <c r="CJ1171" s="97"/>
      <c r="CK1171" s="97"/>
      <c r="CL1171" s="97"/>
      <c r="CM1171" s="97"/>
      <c r="CN1171" s="97"/>
      <c r="CO1171" s="97"/>
      <c r="CP1171" s="97"/>
      <c r="CQ1171" s="97"/>
      <c r="CR1171" s="97"/>
      <c r="CS1171" s="97"/>
      <c r="CT1171" s="97"/>
      <c r="CU1171" s="97"/>
      <c r="CV1171" s="97"/>
      <c r="CW1171" s="97"/>
      <c r="CX1171" s="97"/>
      <c r="CY1171" s="97"/>
      <c r="CZ1171" s="97"/>
      <c r="DA1171" s="97"/>
      <c r="DB1171" s="97"/>
      <c r="DC1171" s="97"/>
      <c r="DD1171" s="97"/>
      <c r="DE1171" s="97"/>
      <c r="DF1171" s="97"/>
      <c r="DG1171" s="97"/>
      <c r="DH1171" s="97"/>
      <c r="DI1171" s="97"/>
      <c r="DJ1171" s="97"/>
      <c r="DK1171" s="97"/>
    </row>
    <row r="1172" spans="1:115" s="98" customFormat="1" ht="25.5">
      <c r="A1172" s="2"/>
      <c r="B1172" s="2">
        <v>88</v>
      </c>
      <c r="C1172" s="413" t="s">
        <v>2137</v>
      </c>
      <c r="D1172" s="409" t="s">
        <v>2133</v>
      </c>
      <c r="E1172" s="413" t="s">
        <v>2134</v>
      </c>
      <c r="F1172" s="429" t="s">
        <v>2135</v>
      </c>
      <c r="G1172" s="409" t="s">
        <v>1924</v>
      </c>
      <c r="H1172" s="424">
        <v>5200</v>
      </c>
      <c r="I1172" s="409"/>
      <c r="J1172" s="409"/>
      <c r="K1172" s="428">
        <v>43011</v>
      </c>
      <c r="L1172" s="409" t="s">
        <v>2136</v>
      </c>
      <c r="M1172" s="2"/>
      <c r="N1172" s="97"/>
      <c r="O1172" s="97"/>
      <c r="P1172" s="97"/>
      <c r="Q1172" s="97"/>
      <c r="R1172" s="97"/>
      <c r="S1172" s="97"/>
      <c r="T1172" s="97"/>
      <c r="U1172" s="97"/>
      <c r="V1172" s="97"/>
      <c r="W1172" s="97"/>
      <c r="X1172" s="97"/>
      <c r="Y1172" s="97"/>
      <c r="Z1172" s="97"/>
      <c r="AA1172" s="97"/>
      <c r="AB1172" s="97"/>
      <c r="AC1172" s="97"/>
      <c r="AD1172" s="97"/>
      <c r="AE1172" s="97"/>
      <c r="AF1172" s="97"/>
      <c r="AG1172" s="97"/>
      <c r="AH1172" s="97"/>
      <c r="AI1172" s="97"/>
      <c r="AJ1172" s="97"/>
      <c r="AK1172" s="97"/>
      <c r="AL1172" s="97"/>
      <c r="AM1172" s="97"/>
      <c r="AN1172" s="97"/>
      <c r="AO1172" s="97"/>
      <c r="AP1172" s="97"/>
      <c r="AQ1172" s="97"/>
      <c r="AR1172" s="97"/>
      <c r="AS1172" s="97"/>
      <c r="AT1172" s="97"/>
      <c r="AU1172" s="97"/>
      <c r="AV1172" s="97"/>
      <c r="AW1172" s="97"/>
      <c r="AX1172" s="97"/>
      <c r="AY1172" s="97"/>
      <c r="AZ1172" s="97"/>
      <c r="BA1172" s="97"/>
      <c r="BB1172" s="97"/>
      <c r="BC1172" s="97"/>
      <c r="BD1172" s="97"/>
      <c r="BE1172" s="97"/>
      <c r="BF1172" s="97"/>
      <c r="BG1172" s="97"/>
      <c r="BH1172" s="97"/>
      <c r="BI1172" s="97"/>
      <c r="BJ1172" s="97"/>
      <c r="BK1172" s="97"/>
      <c r="BL1172" s="97"/>
      <c r="BM1172" s="97"/>
      <c r="BN1172" s="97"/>
      <c r="BO1172" s="97"/>
      <c r="BP1172" s="97"/>
      <c r="BQ1172" s="97"/>
      <c r="BR1172" s="97"/>
      <c r="BS1172" s="97"/>
      <c r="BT1172" s="97"/>
      <c r="BU1172" s="97"/>
      <c r="BV1172" s="97"/>
      <c r="BW1172" s="97"/>
      <c r="BX1172" s="97"/>
      <c r="BY1172" s="97"/>
      <c r="BZ1172" s="97"/>
      <c r="CA1172" s="97"/>
      <c r="CB1172" s="97"/>
      <c r="CC1172" s="97"/>
      <c r="CD1172" s="97"/>
      <c r="CE1172" s="97"/>
      <c r="CF1172" s="97"/>
      <c r="CG1172" s="97"/>
      <c r="CH1172" s="97"/>
      <c r="CI1172" s="97"/>
      <c r="CJ1172" s="97"/>
      <c r="CK1172" s="97"/>
      <c r="CL1172" s="97"/>
      <c r="CM1172" s="97"/>
      <c r="CN1172" s="97"/>
      <c r="CO1172" s="97"/>
      <c r="CP1172" s="97"/>
      <c r="CQ1172" s="97"/>
      <c r="CR1172" s="97"/>
      <c r="CS1172" s="97"/>
      <c r="CT1172" s="97"/>
      <c r="CU1172" s="97"/>
      <c r="CV1172" s="97"/>
      <c r="CW1172" s="97"/>
      <c r="CX1172" s="97"/>
      <c r="CY1172" s="97"/>
      <c r="CZ1172" s="97"/>
      <c r="DA1172" s="97"/>
      <c r="DB1172" s="97"/>
      <c r="DC1172" s="97"/>
      <c r="DD1172" s="97"/>
      <c r="DE1172" s="97"/>
      <c r="DF1172" s="97"/>
      <c r="DG1172" s="97"/>
      <c r="DH1172" s="97"/>
      <c r="DI1172" s="97"/>
      <c r="DJ1172" s="97"/>
      <c r="DK1172" s="97"/>
    </row>
    <row r="1173" spans="1:115" s="98" customFormat="1" ht="25.5">
      <c r="A1173" s="2"/>
      <c r="B1173" s="2">
        <v>89</v>
      </c>
      <c r="C1173" s="413" t="s">
        <v>2138</v>
      </c>
      <c r="D1173" s="409" t="s">
        <v>2133</v>
      </c>
      <c r="E1173" s="413" t="s">
        <v>2134</v>
      </c>
      <c r="F1173" s="429" t="s">
        <v>2135</v>
      </c>
      <c r="G1173" s="409" t="s">
        <v>1924</v>
      </c>
      <c r="H1173" s="424">
        <v>5200</v>
      </c>
      <c r="I1173" s="409"/>
      <c r="J1173" s="409"/>
      <c r="K1173" s="428">
        <v>43011</v>
      </c>
      <c r="L1173" s="409" t="s">
        <v>2136</v>
      </c>
      <c r="M1173" s="2"/>
      <c r="N1173" s="97"/>
      <c r="O1173" s="97"/>
      <c r="P1173" s="97"/>
      <c r="Q1173" s="97"/>
      <c r="R1173" s="97"/>
      <c r="S1173" s="97"/>
      <c r="T1173" s="97"/>
      <c r="U1173" s="97"/>
      <c r="V1173" s="97"/>
      <c r="W1173" s="97"/>
      <c r="X1173" s="97"/>
      <c r="Y1173" s="97"/>
      <c r="Z1173" s="97"/>
      <c r="AA1173" s="97"/>
      <c r="AB1173" s="97"/>
      <c r="AC1173" s="97"/>
      <c r="AD1173" s="97"/>
      <c r="AE1173" s="97"/>
      <c r="AF1173" s="97"/>
      <c r="AG1173" s="97"/>
      <c r="AH1173" s="97"/>
      <c r="AI1173" s="97"/>
      <c r="AJ1173" s="97"/>
      <c r="AK1173" s="97"/>
      <c r="AL1173" s="97"/>
      <c r="AM1173" s="97"/>
      <c r="AN1173" s="97"/>
      <c r="AO1173" s="97"/>
      <c r="AP1173" s="97"/>
      <c r="AQ1173" s="97"/>
      <c r="AR1173" s="97"/>
      <c r="AS1173" s="97"/>
      <c r="AT1173" s="97"/>
      <c r="AU1173" s="97"/>
      <c r="AV1173" s="97"/>
      <c r="AW1173" s="97"/>
      <c r="AX1173" s="97"/>
      <c r="AY1173" s="97"/>
      <c r="AZ1173" s="97"/>
      <c r="BA1173" s="97"/>
      <c r="BB1173" s="97"/>
      <c r="BC1173" s="97"/>
      <c r="BD1173" s="97"/>
      <c r="BE1173" s="97"/>
      <c r="BF1173" s="97"/>
      <c r="BG1173" s="97"/>
      <c r="BH1173" s="97"/>
      <c r="BI1173" s="97"/>
      <c r="BJ1173" s="97"/>
      <c r="BK1173" s="97"/>
      <c r="BL1173" s="97"/>
      <c r="BM1173" s="97"/>
      <c r="BN1173" s="97"/>
      <c r="BO1173" s="97"/>
      <c r="BP1173" s="97"/>
      <c r="BQ1173" s="97"/>
      <c r="BR1173" s="97"/>
      <c r="BS1173" s="97"/>
      <c r="BT1173" s="97"/>
      <c r="BU1173" s="97"/>
      <c r="BV1173" s="97"/>
      <c r="BW1173" s="97"/>
      <c r="BX1173" s="97"/>
      <c r="BY1173" s="97"/>
      <c r="BZ1173" s="97"/>
      <c r="CA1173" s="97"/>
      <c r="CB1173" s="97"/>
      <c r="CC1173" s="97"/>
      <c r="CD1173" s="97"/>
      <c r="CE1173" s="97"/>
      <c r="CF1173" s="97"/>
      <c r="CG1173" s="97"/>
      <c r="CH1173" s="97"/>
      <c r="CI1173" s="97"/>
      <c r="CJ1173" s="97"/>
      <c r="CK1173" s="97"/>
      <c r="CL1173" s="97"/>
      <c r="CM1173" s="97"/>
      <c r="CN1173" s="97"/>
      <c r="CO1173" s="97"/>
      <c r="CP1173" s="97"/>
      <c r="CQ1173" s="97"/>
      <c r="CR1173" s="97"/>
      <c r="CS1173" s="97"/>
      <c r="CT1173" s="97"/>
      <c r="CU1173" s="97"/>
      <c r="CV1173" s="97"/>
      <c r="CW1173" s="97"/>
      <c r="CX1173" s="97"/>
      <c r="CY1173" s="97"/>
      <c r="CZ1173" s="97"/>
      <c r="DA1173" s="97"/>
      <c r="DB1173" s="97"/>
      <c r="DC1173" s="97"/>
      <c r="DD1173" s="97"/>
      <c r="DE1173" s="97"/>
      <c r="DF1173" s="97"/>
      <c r="DG1173" s="97"/>
      <c r="DH1173" s="97"/>
      <c r="DI1173" s="97"/>
      <c r="DJ1173" s="97"/>
      <c r="DK1173" s="97"/>
    </row>
    <row r="1174" spans="1:115" s="98" customFormat="1" ht="25.5">
      <c r="A1174" s="2"/>
      <c r="B1174" s="2">
        <v>90</v>
      </c>
      <c r="C1174" s="414" t="s">
        <v>2139</v>
      </c>
      <c r="D1174" s="415" t="s">
        <v>2101</v>
      </c>
      <c r="E1174" s="415" t="s">
        <v>2140</v>
      </c>
      <c r="F1174" s="415" t="s">
        <v>2141</v>
      </c>
      <c r="G1174" s="415" t="s">
        <v>1924</v>
      </c>
      <c r="H1174" s="430">
        <v>2100</v>
      </c>
      <c r="I1174" s="409"/>
      <c r="J1174" s="415"/>
      <c r="K1174" s="431">
        <v>43019</v>
      </c>
      <c r="L1174" s="415" t="s">
        <v>2142</v>
      </c>
      <c r="M1174" s="2"/>
      <c r="N1174" s="97"/>
      <c r="O1174" s="97"/>
      <c r="P1174" s="97"/>
      <c r="Q1174" s="97"/>
      <c r="R1174" s="97"/>
      <c r="S1174" s="97"/>
      <c r="T1174" s="97"/>
      <c r="U1174" s="97"/>
      <c r="V1174" s="97"/>
      <c r="W1174" s="97"/>
      <c r="X1174" s="97"/>
      <c r="Y1174" s="97"/>
      <c r="Z1174" s="97"/>
      <c r="AA1174" s="97"/>
      <c r="AB1174" s="97"/>
      <c r="AC1174" s="97"/>
      <c r="AD1174" s="97"/>
      <c r="AE1174" s="97"/>
      <c r="AF1174" s="97"/>
      <c r="AG1174" s="97"/>
      <c r="AH1174" s="97"/>
      <c r="AI1174" s="97"/>
      <c r="AJ1174" s="97"/>
      <c r="AK1174" s="97"/>
      <c r="AL1174" s="97"/>
      <c r="AM1174" s="97"/>
      <c r="AN1174" s="97"/>
      <c r="AO1174" s="97"/>
      <c r="AP1174" s="97"/>
      <c r="AQ1174" s="97"/>
      <c r="AR1174" s="97"/>
      <c r="AS1174" s="97"/>
      <c r="AT1174" s="97"/>
      <c r="AU1174" s="97"/>
      <c r="AV1174" s="97"/>
      <c r="AW1174" s="97"/>
      <c r="AX1174" s="97"/>
      <c r="AY1174" s="97"/>
      <c r="AZ1174" s="97"/>
      <c r="BA1174" s="97"/>
      <c r="BB1174" s="97"/>
      <c r="BC1174" s="97"/>
      <c r="BD1174" s="97"/>
      <c r="BE1174" s="97"/>
      <c r="BF1174" s="97"/>
      <c r="BG1174" s="97"/>
      <c r="BH1174" s="97"/>
      <c r="BI1174" s="97"/>
      <c r="BJ1174" s="97"/>
      <c r="BK1174" s="97"/>
      <c r="BL1174" s="97"/>
      <c r="BM1174" s="97"/>
      <c r="BN1174" s="97"/>
      <c r="BO1174" s="97"/>
      <c r="BP1174" s="97"/>
      <c r="BQ1174" s="97"/>
      <c r="BR1174" s="97"/>
      <c r="BS1174" s="97"/>
      <c r="BT1174" s="97"/>
      <c r="BU1174" s="97"/>
      <c r="BV1174" s="97"/>
      <c r="BW1174" s="97"/>
      <c r="BX1174" s="97"/>
      <c r="BY1174" s="97"/>
      <c r="BZ1174" s="97"/>
      <c r="CA1174" s="97"/>
      <c r="CB1174" s="97"/>
      <c r="CC1174" s="97"/>
      <c r="CD1174" s="97"/>
      <c r="CE1174" s="97"/>
      <c r="CF1174" s="97"/>
      <c r="CG1174" s="97"/>
      <c r="CH1174" s="97"/>
      <c r="CI1174" s="97"/>
      <c r="CJ1174" s="97"/>
      <c r="CK1174" s="97"/>
      <c r="CL1174" s="97"/>
      <c r="CM1174" s="97"/>
      <c r="CN1174" s="97"/>
      <c r="CO1174" s="97"/>
      <c r="CP1174" s="97"/>
      <c r="CQ1174" s="97"/>
      <c r="CR1174" s="97"/>
      <c r="CS1174" s="97"/>
      <c r="CT1174" s="97"/>
      <c r="CU1174" s="97"/>
      <c r="CV1174" s="97"/>
      <c r="CW1174" s="97"/>
      <c r="CX1174" s="97"/>
      <c r="CY1174" s="97"/>
      <c r="CZ1174" s="97"/>
      <c r="DA1174" s="97"/>
      <c r="DB1174" s="97"/>
      <c r="DC1174" s="97"/>
      <c r="DD1174" s="97"/>
      <c r="DE1174" s="97"/>
      <c r="DF1174" s="97"/>
      <c r="DG1174" s="97"/>
      <c r="DH1174" s="97"/>
      <c r="DI1174" s="97"/>
      <c r="DJ1174" s="97"/>
      <c r="DK1174" s="97"/>
    </row>
    <row r="1175" spans="1:115" s="98" customFormat="1" ht="25.5">
      <c r="A1175" s="2"/>
      <c r="B1175" s="2">
        <v>91</v>
      </c>
      <c r="C1175" s="414" t="s">
        <v>2143</v>
      </c>
      <c r="D1175" s="415" t="s">
        <v>2133</v>
      </c>
      <c r="E1175" s="415" t="s">
        <v>2144</v>
      </c>
      <c r="F1175" s="415" t="s">
        <v>2145</v>
      </c>
      <c r="G1175" s="415" t="s">
        <v>2146</v>
      </c>
      <c r="H1175" s="430">
        <v>5000</v>
      </c>
      <c r="I1175" s="409"/>
      <c r="J1175" s="415"/>
      <c r="K1175" s="431">
        <v>43011</v>
      </c>
      <c r="L1175" s="415" t="s">
        <v>2147</v>
      </c>
      <c r="M1175" s="2"/>
      <c r="N1175" s="97"/>
      <c r="O1175" s="97"/>
      <c r="P1175" s="97"/>
      <c r="Q1175" s="97"/>
      <c r="R1175" s="97"/>
      <c r="S1175" s="97"/>
      <c r="T1175" s="97"/>
      <c r="U1175" s="97"/>
      <c r="V1175" s="97"/>
      <c r="W1175" s="97"/>
      <c r="X1175" s="97"/>
      <c r="Y1175" s="97"/>
      <c r="Z1175" s="97"/>
      <c r="AA1175" s="97"/>
      <c r="AB1175" s="97"/>
      <c r="AC1175" s="97"/>
      <c r="AD1175" s="97"/>
      <c r="AE1175" s="97"/>
      <c r="AF1175" s="97"/>
      <c r="AG1175" s="97"/>
      <c r="AH1175" s="97"/>
      <c r="AI1175" s="97"/>
      <c r="AJ1175" s="97"/>
      <c r="AK1175" s="97"/>
      <c r="AL1175" s="97"/>
      <c r="AM1175" s="97"/>
      <c r="AN1175" s="97"/>
      <c r="AO1175" s="97"/>
      <c r="AP1175" s="97"/>
      <c r="AQ1175" s="97"/>
      <c r="AR1175" s="97"/>
      <c r="AS1175" s="97"/>
      <c r="AT1175" s="97"/>
      <c r="AU1175" s="97"/>
      <c r="AV1175" s="97"/>
      <c r="AW1175" s="97"/>
      <c r="AX1175" s="97"/>
      <c r="AY1175" s="97"/>
      <c r="AZ1175" s="97"/>
      <c r="BA1175" s="97"/>
      <c r="BB1175" s="97"/>
      <c r="BC1175" s="97"/>
      <c r="BD1175" s="97"/>
      <c r="BE1175" s="97"/>
      <c r="BF1175" s="97"/>
      <c r="BG1175" s="97"/>
      <c r="BH1175" s="97"/>
      <c r="BI1175" s="97"/>
      <c r="BJ1175" s="97"/>
      <c r="BK1175" s="97"/>
      <c r="BL1175" s="97"/>
      <c r="BM1175" s="97"/>
      <c r="BN1175" s="97"/>
      <c r="BO1175" s="97"/>
      <c r="BP1175" s="97"/>
      <c r="BQ1175" s="97"/>
      <c r="BR1175" s="97"/>
      <c r="BS1175" s="97"/>
      <c r="BT1175" s="97"/>
      <c r="BU1175" s="97"/>
      <c r="BV1175" s="97"/>
      <c r="BW1175" s="97"/>
      <c r="BX1175" s="97"/>
      <c r="BY1175" s="97"/>
      <c r="BZ1175" s="97"/>
      <c r="CA1175" s="97"/>
      <c r="CB1175" s="97"/>
      <c r="CC1175" s="97"/>
      <c r="CD1175" s="97"/>
      <c r="CE1175" s="97"/>
      <c r="CF1175" s="97"/>
      <c r="CG1175" s="97"/>
      <c r="CH1175" s="97"/>
      <c r="CI1175" s="97"/>
      <c r="CJ1175" s="97"/>
      <c r="CK1175" s="97"/>
      <c r="CL1175" s="97"/>
      <c r="CM1175" s="97"/>
      <c r="CN1175" s="97"/>
      <c r="CO1175" s="97"/>
      <c r="CP1175" s="97"/>
      <c r="CQ1175" s="97"/>
      <c r="CR1175" s="97"/>
      <c r="CS1175" s="97"/>
      <c r="CT1175" s="97"/>
      <c r="CU1175" s="97"/>
      <c r="CV1175" s="97"/>
      <c r="CW1175" s="97"/>
      <c r="CX1175" s="97"/>
      <c r="CY1175" s="97"/>
      <c r="CZ1175" s="97"/>
      <c r="DA1175" s="97"/>
      <c r="DB1175" s="97"/>
      <c r="DC1175" s="97"/>
      <c r="DD1175" s="97"/>
      <c r="DE1175" s="97"/>
      <c r="DF1175" s="97"/>
      <c r="DG1175" s="97"/>
      <c r="DH1175" s="97"/>
      <c r="DI1175" s="97"/>
      <c r="DJ1175" s="97"/>
      <c r="DK1175" s="97"/>
    </row>
    <row r="1176" spans="1:115" s="98" customFormat="1" ht="25.5">
      <c r="A1176" s="2"/>
      <c r="B1176" s="2">
        <v>92</v>
      </c>
      <c r="C1176" s="414" t="s">
        <v>2148</v>
      </c>
      <c r="D1176" s="415" t="s">
        <v>2101</v>
      </c>
      <c r="E1176" s="415" t="s">
        <v>2149</v>
      </c>
      <c r="F1176" s="415" t="s">
        <v>2150</v>
      </c>
      <c r="G1176" s="415" t="s">
        <v>716</v>
      </c>
      <c r="H1176" s="430">
        <v>15560</v>
      </c>
      <c r="I1176" s="409"/>
      <c r="J1176" s="415"/>
      <c r="K1176" s="431">
        <v>43042</v>
      </c>
      <c r="L1176" s="415" t="s">
        <v>2151</v>
      </c>
      <c r="M1176" s="2"/>
      <c r="N1176" s="97"/>
      <c r="O1176" s="97"/>
      <c r="P1176" s="97"/>
      <c r="Q1176" s="97"/>
      <c r="R1176" s="97"/>
      <c r="S1176" s="97"/>
      <c r="T1176" s="97"/>
      <c r="U1176" s="97"/>
      <c r="V1176" s="97"/>
      <c r="W1176" s="97"/>
      <c r="X1176" s="97"/>
      <c r="Y1176" s="97"/>
      <c r="Z1176" s="97"/>
      <c r="AA1176" s="97"/>
      <c r="AB1176" s="97"/>
      <c r="AC1176" s="97"/>
      <c r="AD1176" s="97"/>
      <c r="AE1176" s="97"/>
      <c r="AF1176" s="97"/>
      <c r="AG1176" s="97"/>
      <c r="AH1176" s="97"/>
      <c r="AI1176" s="97"/>
      <c r="AJ1176" s="97"/>
      <c r="AK1176" s="97"/>
      <c r="AL1176" s="97"/>
      <c r="AM1176" s="97"/>
      <c r="AN1176" s="97"/>
      <c r="AO1176" s="97"/>
      <c r="AP1176" s="97"/>
      <c r="AQ1176" s="97"/>
      <c r="AR1176" s="97"/>
      <c r="AS1176" s="97"/>
      <c r="AT1176" s="97"/>
      <c r="AU1176" s="97"/>
      <c r="AV1176" s="97"/>
      <c r="AW1176" s="97"/>
      <c r="AX1176" s="97"/>
      <c r="AY1176" s="97"/>
      <c r="AZ1176" s="97"/>
      <c r="BA1176" s="97"/>
      <c r="BB1176" s="97"/>
      <c r="BC1176" s="97"/>
      <c r="BD1176" s="97"/>
      <c r="BE1176" s="97"/>
      <c r="BF1176" s="97"/>
      <c r="BG1176" s="97"/>
      <c r="BH1176" s="97"/>
      <c r="BI1176" s="97"/>
      <c r="BJ1176" s="97"/>
      <c r="BK1176" s="97"/>
      <c r="BL1176" s="97"/>
      <c r="BM1176" s="97"/>
      <c r="BN1176" s="97"/>
      <c r="BO1176" s="97"/>
      <c r="BP1176" s="97"/>
      <c r="BQ1176" s="97"/>
      <c r="BR1176" s="97"/>
      <c r="BS1176" s="97"/>
      <c r="BT1176" s="97"/>
      <c r="BU1176" s="97"/>
      <c r="BV1176" s="97"/>
      <c r="BW1176" s="97"/>
      <c r="BX1176" s="97"/>
      <c r="BY1176" s="97"/>
      <c r="BZ1176" s="97"/>
      <c r="CA1176" s="97"/>
      <c r="CB1176" s="97"/>
      <c r="CC1176" s="97"/>
      <c r="CD1176" s="97"/>
      <c r="CE1176" s="97"/>
      <c r="CF1176" s="97"/>
      <c r="CG1176" s="97"/>
      <c r="CH1176" s="97"/>
      <c r="CI1176" s="97"/>
      <c r="CJ1176" s="97"/>
      <c r="CK1176" s="97"/>
      <c r="CL1176" s="97"/>
      <c r="CM1176" s="97"/>
      <c r="CN1176" s="97"/>
      <c r="CO1176" s="97"/>
      <c r="CP1176" s="97"/>
      <c r="CQ1176" s="97"/>
      <c r="CR1176" s="97"/>
      <c r="CS1176" s="97"/>
      <c r="CT1176" s="97"/>
      <c r="CU1176" s="97"/>
      <c r="CV1176" s="97"/>
      <c r="CW1176" s="97"/>
      <c r="CX1176" s="97"/>
      <c r="CY1176" s="97"/>
      <c r="CZ1176" s="97"/>
      <c r="DA1176" s="97"/>
      <c r="DB1176" s="97"/>
      <c r="DC1176" s="97"/>
      <c r="DD1176" s="97"/>
      <c r="DE1176" s="97"/>
      <c r="DF1176" s="97"/>
      <c r="DG1176" s="97"/>
      <c r="DH1176" s="97"/>
      <c r="DI1176" s="97"/>
      <c r="DJ1176" s="97"/>
      <c r="DK1176" s="97"/>
    </row>
    <row r="1177" spans="1:115" s="98" customFormat="1" ht="25.5">
      <c r="A1177" s="2"/>
      <c r="B1177" s="2">
        <v>93</v>
      </c>
      <c r="C1177" s="414" t="s">
        <v>2152</v>
      </c>
      <c r="D1177" s="415" t="s">
        <v>2101</v>
      </c>
      <c r="E1177" s="415" t="s">
        <v>2153</v>
      </c>
      <c r="F1177" s="415" t="s">
        <v>2154</v>
      </c>
      <c r="G1177" s="415" t="s">
        <v>716</v>
      </c>
      <c r="H1177" s="430">
        <v>9250</v>
      </c>
      <c r="I1177" s="409"/>
      <c r="J1177" s="415"/>
      <c r="K1177" s="431">
        <v>43042</v>
      </c>
      <c r="L1177" s="415" t="s">
        <v>2155</v>
      </c>
      <c r="M1177" s="2"/>
      <c r="N1177" s="97"/>
      <c r="O1177" s="97"/>
      <c r="P1177" s="97"/>
      <c r="Q1177" s="97"/>
      <c r="R1177" s="97"/>
      <c r="S1177" s="97"/>
      <c r="T1177" s="97"/>
      <c r="U1177" s="97"/>
      <c r="V1177" s="97"/>
      <c r="W1177" s="97"/>
      <c r="X1177" s="97"/>
      <c r="Y1177" s="97"/>
      <c r="Z1177" s="97"/>
      <c r="AA1177" s="97"/>
      <c r="AB1177" s="97"/>
      <c r="AC1177" s="97"/>
      <c r="AD1177" s="97"/>
      <c r="AE1177" s="97"/>
      <c r="AF1177" s="97"/>
      <c r="AG1177" s="97"/>
      <c r="AH1177" s="97"/>
      <c r="AI1177" s="97"/>
      <c r="AJ1177" s="97"/>
      <c r="AK1177" s="97"/>
      <c r="AL1177" s="97"/>
      <c r="AM1177" s="97"/>
      <c r="AN1177" s="97"/>
      <c r="AO1177" s="97"/>
      <c r="AP1177" s="97"/>
      <c r="AQ1177" s="97"/>
      <c r="AR1177" s="97"/>
      <c r="AS1177" s="97"/>
      <c r="AT1177" s="97"/>
      <c r="AU1177" s="97"/>
      <c r="AV1177" s="97"/>
      <c r="AW1177" s="97"/>
      <c r="AX1177" s="97"/>
      <c r="AY1177" s="97"/>
      <c r="AZ1177" s="97"/>
      <c r="BA1177" s="97"/>
      <c r="BB1177" s="97"/>
      <c r="BC1177" s="97"/>
      <c r="BD1177" s="97"/>
      <c r="BE1177" s="97"/>
      <c r="BF1177" s="97"/>
      <c r="BG1177" s="97"/>
      <c r="BH1177" s="97"/>
      <c r="BI1177" s="97"/>
      <c r="BJ1177" s="97"/>
      <c r="BK1177" s="97"/>
      <c r="BL1177" s="97"/>
      <c r="BM1177" s="97"/>
      <c r="BN1177" s="97"/>
      <c r="BO1177" s="97"/>
      <c r="BP1177" s="97"/>
      <c r="BQ1177" s="97"/>
      <c r="BR1177" s="97"/>
      <c r="BS1177" s="97"/>
      <c r="BT1177" s="97"/>
      <c r="BU1177" s="97"/>
      <c r="BV1177" s="97"/>
      <c r="BW1177" s="97"/>
      <c r="BX1177" s="97"/>
      <c r="BY1177" s="97"/>
      <c r="BZ1177" s="97"/>
      <c r="CA1177" s="97"/>
      <c r="CB1177" s="97"/>
      <c r="CC1177" s="97"/>
      <c r="CD1177" s="97"/>
      <c r="CE1177" s="97"/>
      <c r="CF1177" s="97"/>
      <c r="CG1177" s="97"/>
      <c r="CH1177" s="97"/>
      <c r="CI1177" s="97"/>
      <c r="CJ1177" s="97"/>
      <c r="CK1177" s="97"/>
      <c r="CL1177" s="97"/>
      <c r="CM1177" s="97"/>
      <c r="CN1177" s="97"/>
      <c r="CO1177" s="97"/>
      <c r="CP1177" s="97"/>
      <c r="CQ1177" s="97"/>
      <c r="CR1177" s="97"/>
      <c r="CS1177" s="97"/>
      <c r="CT1177" s="97"/>
      <c r="CU1177" s="97"/>
      <c r="CV1177" s="97"/>
      <c r="CW1177" s="97"/>
      <c r="CX1177" s="97"/>
      <c r="CY1177" s="97"/>
      <c r="CZ1177" s="97"/>
      <c r="DA1177" s="97"/>
      <c r="DB1177" s="97"/>
      <c r="DC1177" s="97"/>
      <c r="DD1177" s="97"/>
      <c r="DE1177" s="97"/>
      <c r="DF1177" s="97"/>
      <c r="DG1177" s="97"/>
      <c r="DH1177" s="97"/>
      <c r="DI1177" s="97"/>
      <c r="DJ1177" s="97"/>
      <c r="DK1177" s="97"/>
    </row>
    <row r="1178" spans="1:115" s="98" customFormat="1" ht="25.5">
      <c r="A1178" s="2"/>
      <c r="B1178" s="2">
        <v>94</v>
      </c>
      <c r="C1178" s="414" t="s">
        <v>2156</v>
      </c>
      <c r="D1178" s="415" t="s">
        <v>2101</v>
      </c>
      <c r="E1178" s="415" t="s">
        <v>2157</v>
      </c>
      <c r="F1178" s="415" t="s">
        <v>2158</v>
      </c>
      <c r="G1178" s="415" t="s">
        <v>1948</v>
      </c>
      <c r="H1178" s="430">
        <v>11000</v>
      </c>
      <c r="I1178" s="409"/>
      <c r="J1178" s="415"/>
      <c r="K1178" s="431">
        <v>43011</v>
      </c>
      <c r="L1178" s="415" t="s">
        <v>2159</v>
      </c>
      <c r="M1178" s="2"/>
      <c r="N1178" s="97"/>
      <c r="O1178" s="97"/>
      <c r="P1178" s="97"/>
      <c r="Q1178" s="97"/>
      <c r="R1178" s="97"/>
      <c r="S1178" s="97"/>
      <c r="T1178" s="97"/>
      <c r="U1178" s="97"/>
      <c r="V1178" s="97"/>
      <c r="W1178" s="97"/>
      <c r="X1178" s="97"/>
      <c r="Y1178" s="97"/>
      <c r="Z1178" s="97"/>
      <c r="AA1178" s="97"/>
      <c r="AB1178" s="97"/>
      <c r="AC1178" s="97"/>
      <c r="AD1178" s="97"/>
      <c r="AE1178" s="97"/>
      <c r="AF1178" s="97"/>
      <c r="AG1178" s="97"/>
      <c r="AH1178" s="97"/>
      <c r="AI1178" s="97"/>
      <c r="AJ1178" s="97"/>
      <c r="AK1178" s="97"/>
      <c r="AL1178" s="97"/>
      <c r="AM1178" s="97"/>
      <c r="AN1178" s="97"/>
      <c r="AO1178" s="97"/>
      <c r="AP1178" s="97"/>
      <c r="AQ1178" s="97"/>
      <c r="AR1178" s="97"/>
      <c r="AS1178" s="97"/>
      <c r="AT1178" s="97"/>
      <c r="AU1178" s="97"/>
      <c r="AV1178" s="97"/>
      <c r="AW1178" s="97"/>
      <c r="AX1178" s="97"/>
      <c r="AY1178" s="97"/>
      <c r="AZ1178" s="97"/>
      <c r="BA1178" s="97"/>
      <c r="BB1178" s="97"/>
      <c r="BC1178" s="97"/>
      <c r="BD1178" s="97"/>
      <c r="BE1178" s="97"/>
      <c r="BF1178" s="97"/>
      <c r="BG1178" s="97"/>
      <c r="BH1178" s="97"/>
      <c r="BI1178" s="97"/>
      <c r="BJ1178" s="97"/>
      <c r="BK1178" s="97"/>
      <c r="BL1178" s="97"/>
      <c r="BM1178" s="97"/>
      <c r="BN1178" s="97"/>
      <c r="BO1178" s="97"/>
      <c r="BP1178" s="97"/>
      <c r="BQ1178" s="97"/>
      <c r="BR1178" s="97"/>
      <c r="BS1178" s="97"/>
      <c r="BT1178" s="97"/>
      <c r="BU1178" s="97"/>
      <c r="BV1178" s="97"/>
      <c r="BW1178" s="97"/>
      <c r="BX1178" s="97"/>
      <c r="BY1178" s="97"/>
      <c r="BZ1178" s="97"/>
      <c r="CA1178" s="97"/>
      <c r="CB1178" s="97"/>
      <c r="CC1178" s="97"/>
      <c r="CD1178" s="97"/>
      <c r="CE1178" s="97"/>
      <c r="CF1178" s="97"/>
      <c r="CG1178" s="97"/>
      <c r="CH1178" s="97"/>
      <c r="CI1178" s="97"/>
      <c r="CJ1178" s="97"/>
      <c r="CK1178" s="97"/>
      <c r="CL1178" s="97"/>
      <c r="CM1178" s="97"/>
      <c r="CN1178" s="97"/>
      <c r="CO1178" s="97"/>
      <c r="CP1178" s="97"/>
      <c r="CQ1178" s="97"/>
      <c r="CR1178" s="97"/>
      <c r="CS1178" s="97"/>
      <c r="CT1178" s="97"/>
      <c r="CU1178" s="97"/>
      <c r="CV1178" s="97"/>
      <c r="CW1178" s="97"/>
      <c r="CX1178" s="97"/>
      <c r="CY1178" s="97"/>
      <c r="CZ1178" s="97"/>
      <c r="DA1178" s="97"/>
      <c r="DB1178" s="97"/>
      <c r="DC1178" s="97"/>
      <c r="DD1178" s="97"/>
      <c r="DE1178" s="97"/>
      <c r="DF1178" s="97"/>
      <c r="DG1178" s="97"/>
      <c r="DH1178" s="97"/>
      <c r="DI1178" s="97"/>
      <c r="DJ1178" s="97"/>
      <c r="DK1178" s="97"/>
    </row>
    <row r="1179" spans="1:115" s="98" customFormat="1" ht="25.5">
      <c r="A1179" s="2"/>
      <c r="B1179" s="2">
        <v>95</v>
      </c>
      <c r="C1179" s="414" t="s">
        <v>2160</v>
      </c>
      <c r="D1179" s="415" t="s">
        <v>2101</v>
      </c>
      <c r="E1179" s="415" t="s">
        <v>2161</v>
      </c>
      <c r="F1179" s="415" t="s">
        <v>2162</v>
      </c>
      <c r="G1179" s="415" t="s">
        <v>716</v>
      </c>
      <c r="H1179" s="430">
        <v>5400</v>
      </c>
      <c r="I1179" s="409"/>
      <c r="J1179" s="415"/>
      <c r="K1179" s="431">
        <v>43011</v>
      </c>
      <c r="L1179" s="415" t="s">
        <v>2163</v>
      </c>
      <c r="M1179" s="2"/>
      <c r="N1179" s="97"/>
      <c r="O1179" s="97"/>
      <c r="P1179" s="97"/>
      <c r="Q1179" s="97"/>
      <c r="R1179" s="97"/>
      <c r="S1179" s="97"/>
      <c r="T1179" s="97"/>
      <c r="U1179" s="97"/>
      <c r="V1179" s="97"/>
      <c r="W1179" s="97"/>
      <c r="X1179" s="97"/>
      <c r="Y1179" s="97"/>
      <c r="Z1179" s="97"/>
      <c r="AA1179" s="97"/>
      <c r="AB1179" s="97"/>
      <c r="AC1179" s="97"/>
      <c r="AD1179" s="97"/>
      <c r="AE1179" s="97"/>
      <c r="AF1179" s="97"/>
      <c r="AG1179" s="97"/>
      <c r="AH1179" s="97"/>
      <c r="AI1179" s="97"/>
      <c r="AJ1179" s="97"/>
      <c r="AK1179" s="97"/>
      <c r="AL1179" s="97"/>
      <c r="AM1179" s="97"/>
      <c r="AN1179" s="97"/>
      <c r="AO1179" s="97"/>
      <c r="AP1179" s="97"/>
      <c r="AQ1179" s="97"/>
      <c r="AR1179" s="97"/>
      <c r="AS1179" s="97"/>
      <c r="AT1179" s="97"/>
      <c r="AU1179" s="97"/>
      <c r="AV1179" s="97"/>
      <c r="AW1179" s="97"/>
      <c r="AX1179" s="97"/>
      <c r="AY1179" s="97"/>
      <c r="AZ1179" s="97"/>
      <c r="BA1179" s="97"/>
      <c r="BB1179" s="97"/>
      <c r="BC1179" s="97"/>
      <c r="BD1179" s="97"/>
      <c r="BE1179" s="97"/>
      <c r="BF1179" s="97"/>
      <c r="BG1179" s="97"/>
      <c r="BH1179" s="97"/>
      <c r="BI1179" s="97"/>
      <c r="BJ1179" s="97"/>
      <c r="BK1179" s="97"/>
      <c r="BL1179" s="97"/>
      <c r="BM1179" s="97"/>
      <c r="BN1179" s="97"/>
      <c r="BO1179" s="97"/>
      <c r="BP1179" s="97"/>
      <c r="BQ1179" s="97"/>
      <c r="BR1179" s="97"/>
      <c r="BS1179" s="97"/>
      <c r="BT1179" s="97"/>
      <c r="BU1179" s="97"/>
      <c r="BV1179" s="97"/>
      <c r="BW1179" s="97"/>
      <c r="BX1179" s="97"/>
      <c r="BY1179" s="97"/>
      <c r="BZ1179" s="97"/>
      <c r="CA1179" s="97"/>
      <c r="CB1179" s="97"/>
      <c r="CC1179" s="97"/>
      <c r="CD1179" s="97"/>
      <c r="CE1179" s="97"/>
      <c r="CF1179" s="97"/>
      <c r="CG1179" s="97"/>
      <c r="CH1179" s="97"/>
      <c r="CI1179" s="97"/>
      <c r="CJ1179" s="97"/>
      <c r="CK1179" s="97"/>
      <c r="CL1179" s="97"/>
      <c r="CM1179" s="97"/>
      <c r="CN1179" s="97"/>
      <c r="CO1179" s="97"/>
      <c r="CP1179" s="97"/>
      <c r="CQ1179" s="97"/>
      <c r="CR1179" s="97"/>
      <c r="CS1179" s="97"/>
      <c r="CT1179" s="97"/>
      <c r="CU1179" s="97"/>
      <c r="CV1179" s="97"/>
      <c r="CW1179" s="97"/>
      <c r="CX1179" s="97"/>
      <c r="CY1179" s="97"/>
      <c r="CZ1179" s="97"/>
      <c r="DA1179" s="97"/>
      <c r="DB1179" s="97"/>
      <c r="DC1179" s="97"/>
      <c r="DD1179" s="97"/>
      <c r="DE1179" s="97"/>
      <c r="DF1179" s="97"/>
      <c r="DG1179" s="97"/>
      <c r="DH1179" s="97"/>
      <c r="DI1179" s="97"/>
      <c r="DJ1179" s="97"/>
      <c r="DK1179" s="97"/>
    </row>
    <row r="1180" spans="1:115" s="98" customFormat="1" ht="25.5">
      <c r="A1180" s="2"/>
      <c r="B1180" s="2">
        <v>96</v>
      </c>
      <c r="C1180" s="414" t="s">
        <v>2164</v>
      </c>
      <c r="D1180" s="415" t="s">
        <v>2101</v>
      </c>
      <c r="E1180" s="415" t="s">
        <v>2165</v>
      </c>
      <c r="F1180" s="415" t="s">
        <v>2166</v>
      </c>
      <c r="G1180" s="415" t="s">
        <v>2167</v>
      </c>
      <c r="H1180" s="430">
        <f>5360+1+2+1</f>
        <v>5364</v>
      </c>
      <c r="I1180" s="409"/>
      <c r="J1180" s="415"/>
      <c r="K1180" s="431">
        <v>43019</v>
      </c>
      <c r="L1180" s="415" t="s">
        <v>2168</v>
      </c>
      <c r="M1180" s="2"/>
      <c r="N1180" s="97"/>
      <c r="O1180" s="97"/>
      <c r="P1180" s="97"/>
      <c r="Q1180" s="97"/>
      <c r="R1180" s="97"/>
      <c r="S1180" s="97"/>
      <c r="T1180" s="97"/>
      <c r="U1180" s="97"/>
      <c r="V1180" s="97"/>
      <c r="W1180" s="97"/>
      <c r="X1180" s="97"/>
      <c r="Y1180" s="97"/>
      <c r="Z1180" s="97"/>
      <c r="AA1180" s="97"/>
      <c r="AB1180" s="97"/>
      <c r="AC1180" s="97"/>
      <c r="AD1180" s="97"/>
      <c r="AE1180" s="97"/>
      <c r="AF1180" s="97"/>
      <c r="AG1180" s="97"/>
      <c r="AH1180" s="97"/>
      <c r="AI1180" s="97"/>
      <c r="AJ1180" s="97"/>
      <c r="AK1180" s="97"/>
      <c r="AL1180" s="97"/>
      <c r="AM1180" s="97"/>
      <c r="AN1180" s="97"/>
      <c r="AO1180" s="97"/>
      <c r="AP1180" s="97"/>
      <c r="AQ1180" s="97"/>
      <c r="AR1180" s="97"/>
      <c r="AS1180" s="97"/>
      <c r="AT1180" s="97"/>
      <c r="AU1180" s="97"/>
      <c r="AV1180" s="97"/>
      <c r="AW1180" s="97"/>
      <c r="AX1180" s="97"/>
      <c r="AY1180" s="97"/>
      <c r="AZ1180" s="97"/>
      <c r="BA1180" s="97"/>
      <c r="BB1180" s="97"/>
      <c r="BC1180" s="97"/>
      <c r="BD1180" s="97"/>
      <c r="BE1180" s="97"/>
      <c r="BF1180" s="97"/>
      <c r="BG1180" s="97"/>
      <c r="BH1180" s="97"/>
      <c r="BI1180" s="97"/>
      <c r="BJ1180" s="97"/>
      <c r="BK1180" s="97"/>
      <c r="BL1180" s="97"/>
      <c r="BM1180" s="97"/>
      <c r="BN1180" s="97"/>
      <c r="BO1180" s="97"/>
      <c r="BP1180" s="97"/>
      <c r="BQ1180" s="97"/>
      <c r="BR1180" s="97"/>
      <c r="BS1180" s="97"/>
      <c r="BT1180" s="97"/>
      <c r="BU1180" s="97"/>
      <c r="BV1180" s="97"/>
      <c r="BW1180" s="97"/>
      <c r="BX1180" s="97"/>
      <c r="BY1180" s="97"/>
      <c r="BZ1180" s="97"/>
      <c r="CA1180" s="97"/>
      <c r="CB1180" s="97"/>
      <c r="CC1180" s="97"/>
      <c r="CD1180" s="97"/>
      <c r="CE1180" s="97"/>
      <c r="CF1180" s="97"/>
      <c r="CG1180" s="97"/>
      <c r="CH1180" s="97"/>
      <c r="CI1180" s="97"/>
      <c r="CJ1180" s="97"/>
      <c r="CK1180" s="97"/>
      <c r="CL1180" s="97"/>
      <c r="CM1180" s="97"/>
      <c r="CN1180" s="97"/>
      <c r="CO1180" s="97"/>
      <c r="CP1180" s="97"/>
      <c r="CQ1180" s="97"/>
      <c r="CR1180" s="97"/>
      <c r="CS1180" s="97"/>
      <c r="CT1180" s="97"/>
      <c r="CU1180" s="97"/>
      <c r="CV1180" s="97"/>
      <c r="CW1180" s="97"/>
      <c r="CX1180" s="97"/>
      <c r="CY1180" s="97"/>
      <c r="CZ1180" s="97"/>
      <c r="DA1180" s="97"/>
      <c r="DB1180" s="97"/>
      <c r="DC1180" s="97"/>
      <c r="DD1180" s="97"/>
      <c r="DE1180" s="97"/>
      <c r="DF1180" s="97"/>
      <c r="DG1180" s="97"/>
      <c r="DH1180" s="97"/>
      <c r="DI1180" s="97"/>
      <c r="DJ1180" s="97"/>
      <c r="DK1180" s="97"/>
    </row>
    <row r="1181" spans="1:115" s="98" customFormat="1" ht="25.5">
      <c r="A1181" s="2"/>
      <c r="B1181" s="2">
        <v>97</v>
      </c>
      <c r="C1181" s="414" t="s">
        <v>2169</v>
      </c>
      <c r="D1181" s="415" t="s">
        <v>2101</v>
      </c>
      <c r="E1181" s="414" t="s">
        <v>2170</v>
      </c>
      <c r="F1181" s="414" t="s">
        <v>2171</v>
      </c>
      <c r="G1181" s="415" t="s">
        <v>1896</v>
      </c>
      <c r="H1181" s="430">
        <v>4900</v>
      </c>
      <c r="I1181" s="409"/>
      <c r="J1181" s="415"/>
      <c r="K1181" s="431">
        <v>43042</v>
      </c>
      <c r="L1181" s="415" t="s">
        <v>2172</v>
      </c>
      <c r="M1181" s="2"/>
      <c r="N1181" s="97"/>
      <c r="O1181" s="97"/>
      <c r="P1181" s="97"/>
      <c r="Q1181" s="97"/>
      <c r="R1181" s="97"/>
      <c r="S1181" s="97"/>
      <c r="T1181" s="97"/>
      <c r="U1181" s="97"/>
      <c r="V1181" s="97"/>
      <c r="W1181" s="97"/>
      <c r="X1181" s="97"/>
      <c r="Y1181" s="97"/>
      <c r="Z1181" s="97"/>
      <c r="AA1181" s="97"/>
      <c r="AB1181" s="97"/>
      <c r="AC1181" s="97"/>
      <c r="AD1181" s="97"/>
      <c r="AE1181" s="97"/>
      <c r="AF1181" s="97"/>
      <c r="AG1181" s="97"/>
      <c r="AH1181" s="97"/>
      <c r="AI1181" s="97"/>
      <c r="AJ1181" s="97"/>
      <c r="AK1181" s="97"/>
      <c r="AL1181" s="97"/>
      <c r="AM1181" s="97"/>
      <c r="AN1181" s="97"/>
      <c r="AO1181" s="97"/>
      <c r="AP1181" s="97"/>
      <c r="AQ1181" s="97"/>
      <c r="AR1181" s="97"/>
      <c r="AS1181" s="97"/>
      <c r="AT1181" s="97"/>
      <c r="AU1181" s="97"/>
      <c r="AV1181" s="97"/>
      <c r="AW1181" s="97"/>
      <c r="AX1181" s="97"/>
      <c r="AY1181" s="97"/>
      <c r="AZ1181" s="97"/>
      <c r="BA1181" s="97"/>
      <c r="BB1181" s="97"/>
      <c r="BC1181" s="97"/>
      <c r="BD1181" s="97"/>
      <c r="BE1181" s="97"/>
      <c r="BF1181" s="97"/>
      <c r="BG1181" s="97"/>
      <c r="BH1181" s="97"/>
      <c r="BI1181" s="97"/>
      <c r="BJ1181" s="97"/>
      <c r="BK1181" s="97"/>
      <c r="BL1181" s="97"/>
      <c r="BM1181" s="97"/>
      <c r="BN1181" s="97"/>
      <c r="BO1181" s="97"/>
      <c r="BP1181" s="97"/>
      <c r="BQ1181" s="97"/>
      <c r="BR1181" s="97"/>
      <c r="BS1181" s="97"/>
      <c r="BT1181" s="97"/>
      <c r="BU1181" s="97"/>
      <c r="BV1181" s="97"/>
      <c r="BW1181" s="97"/>
      <c r="BX1181" s="97"/>
      <c r="BY1181" s="97"/>
      <c r="BZ1181" s="97"/>
      <c r="CA1181" s="97"/>
      <c r="CB1181" s="97"/>
      <c r="CC1181" s="97"/>
      <c r="CD1181" s="97"/>
      <c r="CE1181" s="97"/>
      <c r="CF1181" s="97"/>
      <c r="CG1181" s="97"/>
      <c r="CH1181" s="97"/>
      <c r="CI1181" s="97"/>
      <c r="CJ1181" s="97"/>
      <c r="CK1181" s="97"/>
      <c r="CL1181" s="97"/>
      <c r="CM1181" s="97"/>
      <c r="CN1181" s="97"/>
      <c r="CO1181" s="97"/>
      <c r="CP1181" s="97"/>
      <c r="CQ1181" s="97"/>
      <c r="CR1181" s="97"/>
      <c r="CS1181" s="97"/>
      <c r="CT1181" s="97"/>
      <c r="CU1181" s="97"/>
      <c r="CV1181" s="97"/>
      <c r="CW1181" s="97"/>
      <c r="CX1181" s="97"/>
      <c r="CY1181" s="97"/>
      <c r="CZ1181" s="97"/>
      <c r="DA1181" s="97"/>
      <c r="DB1181" s="97"/>
      <c r="DC1181" s="97"/>
      <c r="DD1181" s="97"/>
      <c r="DE1181" s="97"/>
      <c r="DF1181" s="97"/>
      <c r="DG1181" s="97"/>
      <c r="DH1181" s="97"/>
      <c r="DI1181" s="97"/>
      <c r="DJ1181" s="97"/>
      <c r="DK1181" s="97"/>
    </row>
    <row r="1182" spans="1:115" s="98" customFormat="1" ht="25.5">
      <c r="A1182" s="2"/>
      <c r="B1182" s="2">
        <v>98</v>
      </c>
      <c r="C1182" s="414" t="s">
        <v>2173</v>
      </c>
      <c r="D1182" s="415" t="s">
        <v>2101</v>
      </c>
      <c r="E1182" s="414" t="s">
        <v>2170</v>
      </c>
      <c r="F1182" s="414" t="s">
        <v>2171</v>
      </c>
      <c r="G1182" s="415" t="s">
        <v>1896</v>
      </c>
      <c r="H1182" s="430">
        <v>3000</v>
      </c>
      <c r="I1182" s="409"/>
      <c r="J1182" s="415"/>
      <c r="K1182" s="431">
        <v>43042</v>
      </c>
      <c r="L1182" s="415" t="s">
        <v>2174</v>
      </c>
      <c r="M1182" s="2"/>
      <c r="N1182" s="97"/>
      <c r="O1182" s="97"/>
      <c r="P1182" s="97"/>
      <c r="Q1182" s="97"/>
      <c r="R1182" s="97"/>
      <c r="S1182" s="97"/>
      <c r="T1182" s="97"/>
      <c r="U1182" s="97"/>
      <c r="V1182" s="97"/>
      <c r="W1182" s="97"/>
      <c r="X1182" s="97"/>
      <c r="Y1182" s="97"/>
      <c r="Z1182" s="97"/>
      <c r="AA1182" s="97"/>
      <c r="AB1182" s="97"/>
      <c r="AC1182" s="97"/>
      <c r="AD1182" s="97"/>
      <c r="AE1182" s="97"/>
      <c r="AF1182" s="97"/>
      <c r="AG1182" s="97"/>
      <c r="AH1182" s="97"/>
      <c r="AI1182" s="97"/>
      <c r="AJ1182" s="97"/>
      <c r="AK1182" s="97"/>
      <c r="AL1182" s="97"/>
      <c r="AM1182" s="97"/>
      <c r="AN1182" s="97"/>
      <c r="AO1182" s="97"/>
      <c r="AP1182" s="97"/>
      <c r="AQ1182" s="97"/>
      <c r="AR1182" s="97"/>
      <c r="AS1182" s="97"/>
      <c r="AT1182" s="97"/>
      <c r="AU1182" s="97"/>
      <c r="AV1182" s="97"/>
      <c r="AW1182" s="97"/>
      <c r="AX1182" s="97"/>
      <c r="AY1182" s="97"/>
      <c r="AZ1182" s="97"/>
      <c r="BA1182" s="97"/>
      <c r="BB1182" s="97"/>
      <c r="BC1182" s="97"/>
      <c r="BD1182" s="97"/>
      <c r="BE1182" s="97"/>
      <c r="BF1182" s="97"/>
      <c r="BG1182" s="97"/>
      <c r="BH1182" s="97"/>
      <c r="BI1182" s="97"/>
      <c r="BJ1182" s="97"/>
      <c r="BK1182" s="97"/>
      <c r="BL1182" s="97"/>
      <c r="BM1182" s="97"/>
      <c r="BN1182" s="97"/>
      <c r="BO1182" s="97"/>
      <c r="BP1182" s="97"/>
      <c r="BQ1182" s="97"/>
      <c r="BR1182" s="97"/>
      <c r="BS1182" s="97"/>
      <c r="BT1182" s="97"/>
      <c r="BU1182" s="97"/>
      <c r="BV1182" s="97"/>
      <c r="BW1182" s="97"/>
      <c r="BX1182" s="97"/>
      <c r="BY1182" s="97"/>
      <c r="BZ1182" s="97"/>
      <c r="CA1182" s="97"/>
      <c r="CB1182" s="97"/>
      <c r="CC1182" s="97"/>
      <c r="CD1182" s="97"/>
      <c r="CE1182" s="97"/>
      <c r="CF1182" s="97"/>
      <c r="CG1182" s="97"/>
      <c r="CH1182" s="97"/>
      <c r="CI1182" s="97"/>
      <c r="CJ1182" s="97"/>
      <c r="CK1182" s="97"/>
      <c r="CL1182" s="97"/>
      <c r="CM1182" s="97"/>
      <c r="CN1182" s="97"/>
      <c r="CO1182" s="97"/>
      <c r="CP1182" s="97"/>
      <c r="CQ1182" s="97"/>
      <c r="CR1182" s="97"/>
      <c r="CS1182" s="97"/>
      <c r="CT1182" s="97"/>
      <c r="CU1182" s="97"/>
      <c r="CV1182" s="97"/>
      <c r="CW1182" s="97"/>
      <c r="CX1182" s="97"/>
      <c r="CY1182" s="97"/>
      <c r="CZ1182" s="97"/>
      <c r="DA1182" s="97"/>
      <c r="DB1182" s="97"/>
      <c r="DC1182" s="97"/>
      <c r="DD1182" s="97"/>
      <c r="DE1182" s="97"/>
      <c r="DF1182" s="97"/>
      <c r="DG1182" s="97"/>
      <c r="DH1182" s="97"/>
      <c r="DI1182" s="97"/>
      <c r="DJ1182" s="97"/>
      <c r="DK1182" s="97"/>
    </row>
    <row r="1183" spans="1:115" s="98" customFormat="1" ht="25.5">
      <c r="A1183" s="2"/>
      <c r="B1183" s="2">
        <v>99</v>
      </c>
      <c r="C1183" s="413" t="s">
        <v>4670</v>
      </c>
      <c r="D1183" s="409" t="s">
        <v>4671</v>
      </c>
      <c r="E1183" s="409" t="s">
        <v>4672</v>
      </c>
      <c r="F1183" s="409" t="s">
        <v>4673</v>
      </c>
      <c r="G1183" s="409" t="s">
        <v>4657</v>
      </c>
      <c r="H1183" s="424">
        <v>3000</v>
      </c>
      <c r="I1183" s="409"/>
      <c r="J1183" s="409"/>
      <c r="K1183" s="428">
        <v>43011</v>
      </c>
      <c r="L1183" s="409" t="s">
        <v>4674</v>
      </c>
      <c r="M1183" s="2"/>
      <c r="N1183" s="97"/>
      <c r="O1183" s="97"/>
      <c r="P1183" s="97"/>
      <c r="Q1183" s="97"/>
      <c r="R1183" s="97"/>
      <c r="S1183" s="97"/>
      <c r="T1183" s="97"/>
      <c r="U1183" s="97"/>
      <c r="V1183" s="97"/>
      <c r="W1183" s="97"/>
      <c r="X1183" s="97"/>
      <c r="Y1183" s="97"/>
      <c r="Z1183" s="97"/>
      <c r="AA1183" s="97"/>
      <c r="AB1183" s="97"/>
      <c r="AC1183" s="97"/>
      <c r="AD1183" s="97"/>
      <c r="AE1183" s="97"/>
      <c r="AF1183" s="97"/>
      <c r="AG1183" s="97"/>
      <c r="AH1183" s="97"/>
      <c r="AI1183" s="97"/>
      <c r="AJ1183" s="97"/>
      <c r="AK1183" s="97"/>
      <c r="AL1183" s="97"/>
      <c r="AM1183" s="97"/>
      <c r="AN1183" s="97"/>
      <c r="AO1183" s="97"/>
      <c r="AP1183" s="97"/>
      <c r="AQ1183" s="97"/>
      <c r="AR1183" s="97"/>
      <c r="AS1183" s="97"/>
      <c r="AT1183" s="97"/>
      <c r="AU1183" s="97"/>
      <c r="AV1183" s="97"/>
      <c r="AW1183" s="97"/>
      <c r="AX1183" s="97"/>
      <c r="AY1183" s="97"/>
      <c r="AZ1183" s="97"/>
      <c r="BA1183" s="97"/>
      <c r="BB1183" s="97"/>
      <c r="BC1183" s="97"/>
      <c r="BD1183" s="97"/>
      <c r="BE1183" s="97"/>
      <c r="BF1183" s="97"/>
      <c r="BG1183" s="97"/>
      <c r="BH1183" s="97"/>
      <c r="BI1183" s="97"/>
      <c r="BJ1183" s="97"/>
      <c r="BK1183" s="97"/>
      <c r="BL1183" s="97"/>
      <c r="BM1183" s="97"/>
      <c r="BN1183" s="97"/>
      <c r="BO1183" s="97"/>
      <c r="BP1183" s="97"/>
      <c r="BQ1183" s="97"/>
      <c r="BR1183" s="97"/>
      <c r="BS1183" s="97"/>
      <c r="BT1183" s="97"/>
      <c r="BU1183" s="97"/>
      <c r="BV1183" s="97"/>
      <c r="BW1183" s="97"/>
      <c r="BX1183" s="97"/>
      <c r="BY1183" s="97"/>
      <c r="BZ1183" s="97"/>
      <c r="CA1183" s="97"/>
      <c r="CB1183" s="97"/>
      <c r="CC1183" s="97"/>
      <c r="CD1183" s="97"/>
      <c r="CE1183" s="97"/>
      <c r="CF1183" s="97"/>
      <c r="CG1183" s="97"/>
      <c r="CH1183" s="97"/>
      <c r="CI1183" s="97"/>
      <c r="CJ1183" s="97"/>
      <c r="CK1183" s="97"/>
      <c r="CL1183" s="97"/>
      <c r="CM1183" s="97"/>
      <c r="CN1183" s="97"/>
      <c r="CO1183" s="97"/>
      <c r="CP1183" s="97"/>
      <c r="CQ1183" s="97"/>
      <c r="CR1183" s="97"/>
      <c r="CS1183" s="97"/>
      <c r="CT1183" s="97"/>
      <c r="CU1183" s="97"/>
      <c r="CV1183" s="97"/>
      <c r="CW1183" s="97"/>
      <c r="CX1183" s="97"/>
      <c r="CY1183" s="97"/>
      <c r="CZ1183" s="97"/>
      <c r="DA1183" s="97"/>
      <c r="DB1183" s="97"/>
      <c r="DC1183" s="97"/>
      <c r="DD1183" s="97"/>
      <c r="DE1183" s="97"/>
      <c r="DF1183" s="97"/>
      <c r="DG1183" s="97"/>
      <c r="DH1183" s="97"/>
      <c r="DI1183" s="97"/>
      <c r="DJ1183" s="97"/>
      <c r="DK1183" s="97"/>
    </row>
    <row r="1184" spans="1:115" s="98" customFormat="1" ht="25.5">
      <c r="A1184" s="2"/>
      <c r="B1184" s="2">
        <v>100</v>
      </c>
      <c r="C1184" s="414" t="s">
        <v>5969</v>
      </c>
      <c r="D1184" s="415" t="s">
        <v>5053</v>
      </c>
      <c r="E1184" s="415" t="s">
        <v>5054</v>
      </c>
      <c r="F1184" s="415" t="s">
        <v>5055</v>
      </c>
      <c r="G1184" s="415" t="s">
        <v>5052</v>
      </c>
      <c r="H1184" s="430">
        <v>370000</v>
      </c>
      <c r="I1184" s="415"/>
      <c r="J1184" s="415"/>
      <c r="K1184" s="431">
        <v>43042</v>
      </c>
      <c r="L1184" s="415" t="s">
        <v>5056</v>
      </c>
      <c r="M1184" s="2"/>
      <c r="N1184" s="97"/>
      <c r="O1184" s="97"/>
      <c r="P1184" s="97"/>
      <c r="Q1184" s="97"/>
      <c r="R1184" s="97"/>
      <c r="S1184" s="97"/>
      <c r="T1184" s="97"/>
      <c r="U1184" s="97"/>
      <c r="V1184" s="97"/>
      <c r="W1184" s="97"/>
      <c r="X1184" s="97"/>
      <c r="Y1184" s="97"/>
      <c r="Z1184" s="97"/>
      <c r="AA1184" s="97"/>
      <c r="AB1184" s="97"/>
      <c r="AC1184" s="97"/>
      <c r="AD1184" s="97"/>
      <c r="AE1184" s="97"/>
      <c r="AF1184" s="97"/>
      <c r="AG1184" s="97"/>
      <c r="AH1184" s="97"/>
      <c r="AI1184" s="97"/>
      <c r="AJ1184" s="97"/>
      <c r="AK1184" s="97"/>
      <c r="AL1184" s="97"/>
      <c r="AM1184" s="97"/>
      <c r="AN1184" s="97"/>
      <c r="AO1184" s="97"/>
      <c r="AP1184" s="97"/>
      <c r="AQ1184" s="97"/>
      <c r="AR1184" s="97"/>
      <c r="AS1184" s="97"/>
      <c r="AT1184" s="97"/>
      <c r="AU1184" s="97"/>
      <c r="AV1184" s="97"/>
      <c r="AW1184" s="97"/>
      <c r="AX1184" s="97"/>
      <c r="AY1184" s="97"/>
      <c r="AZ1184" s="97"/>
      <c r="BA1184" s="97"/>
      <c r="BB1184" s="97"/>
      <c r="BC1184" s="97"/>
      <c r="BD1184" s="97"/>
      <c r="BE1184" s="97"/>
      <c r="BF1184" s="97"/>
      <c r="BG1184" s="97"/>
      <c r="BH1184" s="97"/>
      <c r="BI1184" s="97"/>
      <c r="BJ1184" s="97"/>
      <c r="BK1184" s="97"/>
      <c r="BL1184" s="97"/>
      <c r="BM1184" s="97"/>
      <c r="BN1184" s="97"/>
      <c r="BO1184" s="97"/>
      <c r="BP1184" s="97"/>
      <c r="BQ1184" s="97"/>
      <c r="BR1184" s="97"/>
      <c r="BS1184" s="97"/>
      <c r="BT1184" s="97"/>
      <c r="BU1184" s="97"/>
      <c r="BV1184" s="97"/>
      <c r="BW1184" s="97"/>
      <c r="BX1184" s="97"/>
      <c r="BY1184" s="97"/>
      <c r="BZ1184" s="97"/>
      <c r="CA1184" s="97"/>
      <c r="CB1184" s="97"/>
      <c r="CC1184" s="97"/>
      <c r="CD1184" s="97"/>
      <c r="CE1184" s="97"/>
      <c r="CF1184" s="97"/>
      <c r="CG1184" s="97"/>
      <c r="CH1184" s="97"/>
      <c r="CI1184" s="97"/>
      <c r="CJ1184" s="97"/>
      <c r="CK1184" s="97"/>
      <c r="CL1184" s="97"/>
      <c r="CM1184" s="97"/>
      <c r="CN1184" s="97"/>
      <c r="CO1184" s="97"/>
      <c r="CP1184" s="97"/>
      <c r="CQ1184" s="97"/>
      <c r="CR1184" s="97"/>
      <c r="CS1184" s="97"/>
      <c r="CT1184" s="97"/>
      <c r="CU1184" s="97"/>
      <c r="CV1184" s="97"/>
      <c r="CW1184" s="97"/>
      <c r="CX1184" s="97"/>
      <c r="CY1184" s="97"/>
      <c r="CZ1184" s="97"/>
      <c r="DA1184" s="97"/>
      <c r="DB1184" s="97"/>
      <c r="DC1184" s="97"/>
      <c r="DD1184" s="97"/>
      <c r="DE1184" s="97"/>
      <c r="DF1184" s="97"/>
      <c r="DG1184" s="97"/>
      <c r="DH1184" s="97"/>
      <c r="DI1184" s="97"/>
      <c r="DJ1184" s="97"/>
      <c r="DK1184" s="97"/>
    </row>
    <row r="1185" spans="1:115" s="98" customFormat="1" ht="25.5">
      <c r="A1185" s="2"/>
      <c r="B1185" s="2">
        <v>101</v>
      </c>
      <c r="C1185" s="413" t="s">
        <v>2752</v>
      </c>
      <c r="D1185" s="409" t="s">
        <v>5345</v>
      </c>
      <c r="E1185" s="409" t="s">
        <v>5346</v>
      </c>
      <c r="F1185" s="409" t="s">
        <v>5347</v>
      </c>
      <c r="G1185" s="409" t="s">
        <v>5348</v>
      </c>
      <c r="H1185" s="424">
        <v>6500</v>
      </c>
      <c r="I1185" s="409"/>
      <c r="J1185" s="409"/>
      <c r="K1185" s="428">
        <v>42997</v>
      </c>
      <c r="L1185" s="409" t="s">
        <v>5349</v>
      </c>
      <c r="M1185" s="2"/>
      <c r="N1185" s="97"/>
      <c r="O1185" s="97"/>
      <c r="P1185" s="97"/>
      <c r="Q1185" s="97"/>
      <c r="R1185" s="97"/>
      <c r="S1185" s="97"/>
      <c r="T1185" s="97"/>
      <c r="U1185" s="97"/>
      <c r="V1185" s="97"/>
      <c r="W1185" s="97"/>
      <c r="X1185" s="97"/>
      <c r="Y1185" s="97"/>
      <c r="Z1185" s="97"/>
      <c r="AA1185" s="97"/>
      <c r="AB1185" s="97"/>
      <c r="AC1185" s="97"/>
      <c r="AD1185" s="97"/>
      <c r="AE1185" s="97"/>
      <c r="AF1185" s="97"/>
      <c r="AG1185" s="97"/>
      <c r="AH1185" s="97"/>
      <c r="AI1185" s="97"/>
      <c r="AJ1185" s="97"/>
      <c r="AK1185" s="97"/>
      <c r="AL1185" s="97"/>
      <c r="AM1185" s="97"/>
      <c r="AN1185" s="97"/>
      <c r="AO1185" s="97"/>
      <c r="AP1185" s="97"/>
      <c r="AQ1185" s="97"/>
      <c r="AR1185" s="97"/>
      <c r="AS1185" s="97"/>
      <c r="AT1185" s="97"/>
      <c r="AU1185" s="97"/>
      <c r="AV1185" s="97"/>
      <c r="AW1185" s="97"/>
      <c r="AX1185" s="97"/>
      <c r="AY1185" s="97"/>
      <c r="AZ1185" s="97"/>
      <c r="BA1185" s="97"/>
      <c r="BB1185" s="97"/>
      <c r="BC1185" s="97"/>
      <c r="BD1185" s="97"/>
      <c r="BE1185" s="97"/>
      <c r="BF1185" s="97"/>
      <c r="BG1185" s="97"/>
      <c r="BH1185" s="97"/>
      <c r="BI1185" s="97"/>
      <c r="BJ1185" s="97"/>
      <c r="BK1185" s="97"/>
      <c r="BL1185" s="97"/>
      <c r="BM1185" s="97"/>
      <c r="BN1185" s="97"/>
      <c r="BO1185" s="97"/>
      <c r="BP1185" s="97"/>
      <c r="BQ1185" s="97"/>
      <c r="BR1185" s="97"/>
      <c r="BS1185" s="97"/>
      <c r="BT1185" s="97"/>
      <c r="BU1185" s="97"/>
      <c r="BV1185" s="97"/>
      <c r="BW1185" s="97"/>
      <c r="BX1185" s="97"/>
      <c r="BY1185" s="97"/>
      <c r="BZ1185" s="97"/>
      <c r="CA1185" s="97"/>
      <c r="CB1185" s="97"/>
      <c r="CC1185" s="97"/>
      <c r="CD1185" s="97"/>
      <c r="CE1185" s="97"/>
      <c r="CF1185" s="97"/>
      <c r="CG1185" s="97"/>
      <c r="CH1185" s="97"/>
      <c r="CI1185" s="97"/>
      <c r="CJ1185" s="97"/>
      <c r="CK1185" s="97"/>
      <c r="CL1185" s="97"/>
      <c r="CM1185" s="97"/>
      <c r="CN1185" s="97"/>
      <c r="CO1185" s="97"/>
      <c r="CP1185" s="97"/>
      <c r="CQ1185" s="97"/>
      <c r="CR1185" s="97"/>
      <c r="CS1185" s="97"/>
      <c r="CT1185" s="97"/>
      <c r="CU1185" s="97"/>
      <c r="CV1185" s="97"/>
      <c r="CW1185" s="97"/>
      <c r="CX1185" s="97"/>
      <c r="CY1185" s="97"/>
      <c r="CZ1185" s="97"/>
      <c r="DA1185" s="97"/>
      <c r="DB1185" s="97"/>
      <c r="DC1185" s="97"/>
      <c r="DD1185" s="97"/>
      <c r="DE1185" s="97"/>
      <c r="DF1185" s="97"/>
      <c r="DG1185" s="97"/>
      <c r="DH1185" s="97"/>
      <c r="DI1185" s="97"/>
      <c r="DJ1185" s="97"/>
      <c r="DK1185" s="97"/>
    </row>
    <row r="1186" spans="1:115" s="98" customFormat="1" ht="38.25">
      <c r="A1186" s="2"/>
      <c r="B1186" s="2">
        <v>102</v>
      </c>
      <c r="C1186" s="413" t="s">
        <v>5350</v>
      </c>
      <c r="D1186" s="409" t="s">
        <v>5351</v>
      </c>
      <c r="E1186" s="409" t="s">
        <v>5352</v>
      </c>
      <c r="F1186" s="409" t="s">
        <v>5353</v>
      </c>
      <c r="G1186" s="409" t="s">
        <v>5354</v>
      </c>
      <c r="H1186" s="424">
        <v>8200</v>
      </c>
      <c r="I1186" s="409"/>
      <c r="J1186" s="409"/>
      <c r="K1186" s="428">
        <v>43020</v>
      </c>
      <c r="L1186" s="409" t="s">
        <v>5355</v>
      </c>
      <c r="M1186" s="2"/>
      <c r="N1186" s="97"/>
      <c r="O1186" s="97"/>
      <c r="P1186" s="97"/>
      <c r="Q1186" s="97"/>
      <c r="R1186" s="97"/>
      <c r="S1186" s="97"/>
      <c r="T1186" s="97"/>
      <c r="U1186" s="97"/>
      <c r="V1186" s="97"/>
      <c r="W1186" s="97"/>
      <c r="X1186" s="97"/>
      <c r="Y1186" s="97"/>
      <c r="Z1186" s="97"/>
      <c r="AA1186" s="97"/>
      <c r="AB1186" s="97"/>
      <c r="AC1186" s="97"/>
      <c r="AD1186" s="97"/>
      <c r="AE1186" s="97"/>
      <c r="AF1186" s="97"/>
      <c r="AG1186" s="97"/>
      <c r="AH1186" s="97"/>
      <c r="AI1186" s="97"/>
      <c r="AJ1186" s="97"/>
      <c r="AK1186" s="97"/>
      <c r="AL1186" s="97"/>
      <c r="AM1186" s="97"/>
      <c r="AN1186" s="97"/>
      <c r="AO1186" s="97"/>
      <c r="AP1186" s="97"/>
      <c r="AQ1186" s="97"/>
      <c r="AR1186" s="97"/>
      <c r="AS1186" s="97"/>
      <c r="AT1186" s="97"/>
      <c r="AU1186" s="97"/>
      <c r="AV1186" s="97"/>
      <c r="AW1186" s="97"/>
      <c r="AX1186" s="97"/>
      <c r="AY1186" s="97"/>
      <c r="AZ1186" s="97"/>
      <c r="BA1186" s="97"/>
      <c r="BB1186" s="97"/>
      <c r="BC1186" s="97"/>
      <c r="BD1186" s="97"/>
      <c r="BE1186" s="97"/>
      <c r="BF1186" s="97"/>
      <c r="BG1186" s="97"/>
      <c r="BH1186" s="97"/>
      <c r="BI1186" s="97"/>
      <c r="BJ1186" s="97"/>
      <c r="BK1186" s="97"/>
      <c r="BL1186" s="97"/>
      <c r="BM1186" s="97"/>
      <c r="BN1186" s="97"/>
      <c r="BO1186" s="97"/>
      <c r="BP1186" s="97"/>
      <c r="BQ1186" s="97"/>
      <c r="BR1186" s="97"/>
      <c r="BS1186" s="97"/>
      <c r="BT1186" s="97"/>
      <c r="BU1186" s="97"/>
      <c r="BV1186" s="97"/>
      <c r="BW1186" s="97"/>
      <c r="BX1186" s="97"/>
      <c r="BY1186" s="97"/>
      <c r="BZ1186" s="97"/>
      <c r="CA1186" s="97"/>
      <c r="CB1186" s="97"/>
      <c r="CC1186" s="97"/>
      <c r="CD1186" s="97"/>
      <c r="CE1186" s="97"/>
      <c r="CF1186" s="97"/>
      <c r="CG1186" s="97"/>
      <c r="CH1186" s="97"/>
      <c r="CI1186" s="97"/>
      <c r="CJ1186" s="97"/>
      <c r="CK1186" s="97"/>
      <c r="CL1186" s="97"/>
      <c r="CM1186" s="97"/>
      <c r="CN1186" s="97"/>
      <c r="CO1186" s="97"/>
      <c r="CP1186" s="97"/>
      <c r="CQ1186" s="97"/>
      <c r="CR1186" s="97"/>
      <c r="CS1186" s="97"/>
      <c r="CT1186" s="97"/>
      <c r="CU1186" s="97"/>
      <c r="CV1186" s="97"/>
      <c r="CW1186" s="97"/>
      <c r="CX1186" s="97"/>
      <c r="CY1186" s="97"/>
      <c r="CZ1186" s="97"/>
      <c r="DA1186" s="97"/>
      <c r="DB1186" s="97"/>
      <c r="DC1186" s="97"/>
      <c r="DD1186" s="97"/>
      <c r="DE1186" s="97"/>
      <c r="DF1186" s="97"/>
      <c r="DG1186" s="97"/>
      <c r="DH1186" s="97"/>
      <c r="DI1186" s="97"/>
      <c r="DJ1186" s="97"/>
      <c r="DK1186" s="97"/>
    </row>
    <row r="1187" spans="1:115" s="98" customFormat="1" ht="25.5">
      <c r="A1187" s="2"/>
      <c r="B1187" s="2">
        <v>103</v>
      </c>
      <c r="C1187" s="413" t="s">
        <v>6325</v>
      </c>
      <c r="D1187" s="409" t="s">
        <v>5548</v>
      </c>
      <c r="E1187" s="409" t="s">
        <v>5549</v>
      </c>
      <c r="F1187" s="409" t="s">
        <v>5550</v>
      </c>
      <c r="G1187" s="409" t="s">
        <v>5551</v>
      </c>
      <c r="H1187" s="424">
        <v>9000</v>
      </c>
      <c r="I1187" s="409"/>
      <c r="J1187" s="409"/>
      <c r="K1187" s="428">
        <v>43013</v>
      </c>
      <c r="L1187" s="409" t="s">
        <v>5552</v>
      </c>
      <c r="M1187" s="2"/>
      <c r="N1187" s="97"/>
      <c r="O1187" s="97"/>
      <c r="P1187" s="97"/>
      <c r="Q1187" s="97"/>
      <c r="R1187" s="97"/>
      <c r="S1187" s="97"/>
      <c r="T1187" s="97"/>
      <c r="U1187" s="97"/>
      <c r="V1187" s="97"/>
      <c r="W1187" s="97"/>
      <c r="X1187" s="97"/>
      <c r="Y1187" s="97"/>
      <c r="Z1187" s="97"/>
      <c r="AA1187" s="97"/>
      <c r="AB1187" s="97"/>
      <c r="AC1187" s="97"/>
      <c r="AD1187" s="97"/>
      <c r="AE1187" s="97"/>
      <c r="AF1187" s="97"/>
      <c r="AG1187" s="97"/>
      <c r="AH1187" s="97"/>
      <c r="AI1187" s="97"/>
      <c r="AJ1187" s="97"/>
      <c r="AK1187" s="97"/>
      <c r="AL1187" s="97"/>
      <c r="AM1187" s="97"/>
      <c r="AN1187" s="97"/>
      <c r="AO1187" s="97"/>
      <c r="AP1187" s="97"/>
      <c r="AQ1187" s="97"/>
      <c r="AR1187" s="97"/>
      <c r="AS1187" s="97"/>
      <c r="AT1187" s="97"/>
      <c r="AU1187" s="97"/>
      <c r="AV1187" s="97"/>
      <c r="AW1187" s="97"/>
      <c r="AX1187" s="97"/>
      <c r="AY1187" s="97"/>
      <c r="AZ1187" s="97"/>
      <c r="BA1187" s="97"/>
      <c r="BB1187" s="97"/>
      <c r="BC1187" s="97"/>
      <c r="BD1187" s="97"/>
      <c r="BE1187" s="97"/>
      <c r="BF1187" s="97"/>
      <c r="BG1187" s="97"/>
      <c r="BH1187" s="97"/>
      <c r="BI1187" s="97"/>
      <c r="BJ1187" s="97"/>
      <c r="BK1187" s="97"/>
      <c r="BL1187" s="97"/>
      <c r="BM1187" s="97"/>
      <c r="BN1187" s="97"/>
      <c r="BO1187" s="97"/>
      <c r="BP1187" s="97"/>
      <c r="BQ1187" s="97"/>
      <c r="BR1187" s="97"/>
      <c r="BS1187" s="97"/>
      <c r="BT1187" s="97"/>
      <c r="BU1187" s="97"/>
      <c r="BV1187" s="97"/>
      <c r="BW1187" s="97"/>
      <c r="BX1187" s="97"/>
      <c r="BY1187" s="97"/>
      <c r="BZ1187" s="97"/>
      <c r="CA1187" s="97"/>
      <c r="CB1187" s="97"/>
      <c r="CC1187" s="97"/>
      <c r="CD1187" s="97"/>
      <c r="CE1187" s="97"/>
      <c r="CF1187" s="97"/>
      <c r="CG1187" s="97"/>
      <c r="CH1187" s="97"/>
      <c r="CI1187" s="97"/>
      <c r="CJ1187" s="97"/>
      <c r="CK1187" s="97"/>
      <c r="CL1187" s="97"/>
      <c r="CM1187" s="97"/>
      <c r="CN1187" s="97"/>
      <c r="CO1187" s="97"/>
      <c r="CP1187" s="97"/>
      <c r="CQ1187" s="97"/>
      <c r="CR1187" s="97"/>
      <c r="CS1187" s="97"/>
      <c r="CT1187" s="97"/>
      <c r="CU1187" s="97"/>
      <c r="CV1187" s="97"/>
      <c r="CW1187" s="97"/>
      <c r="CX1187" s="97"/>
      <c r="CY1187" s="97"/>
      <c r="CZ1187" s="97"/>
      <c r="DA1187" s="97"/>
      <c r="DB1187" s="97"/>
      <c r="DC1187" s="97"/>
      <c r="DD1187" s="97"/>
      <c r="DE1187" s="97"/>
      <c r="DF1187" s="97"/>
      <c r="DG1187" s="97"/>
      <c r="DH1187" s="97"/>
      <c r="DI1187" s="97"/>
      <c r="DJ1187" s="97"/>
      <c r="DK1187" s="97"/>
    </row>
    <row r="1188" spans="1:115" s="98" customFormat="1" ht="25.5">
      <c r="A1188" s="2"/>
      <c r="B1188" s="2">
        <v>104</v>
      </c>
      <c r="C1188" s="413" t="s">
        <v>6326</v>
      </c>
      <c r="D1188" s="409" t="s">
        <v>6327</v>
      </c>
      <c r="E1188" s="409" t="s">
        <v>6328</v>
      </c>
      <c r="F1188" s="409" t="s">
        <v>6329</v>
      </c>
      <c r="G1188" s="409" t="s">
        <v>7456</v>
      </c>
      <c r="H1188" s="424">
        <v>181897</v>
      </c>
      <c r="I1188" s="409"/>
      <c r="J1188" s="409"/>
      <c r="K1188" s="428">
        <v>43042</v>
      </c>
      <c r="L1188" s="409" t="s">
        <v>7457</v>
      </c>
      <c r="M1188" s="2"/>
      <c r="N1188" s="97"/>
      <c r="O1188" s="97"/>
      <c r="P1188" s="97"/>
      <c r="Q1188" s="97"/>
      <c r="R1188" s="97"/>
      <c r="S1188" s="97"/>
      <c r="T1188" s="97"/>
      <c r="U1188" s="97"/>
      <c r="V1188" s="97"/>
      <c r="W1188" s="97"/>
      <c r="X1188" s="97"/>
      <c r="Y1188" s="97"/>
      <c r="Z1188" s="97"/>
      <c r="AA1188" s="97"/>
      <c r="AB1188" s="97"/>
      <c r="AC1188" s="97"/>
      <c r="AD1188" s="97"/>
      <c r="AE1188" s="97"/>
      <c r="AF1188" s="97"/>
      <c r="AG1188" s="97"/>
      <c r="AH1188" s="97"/>
      <c r="AI1188" s="97"/>
      <c r="AJ1188" s="97"/>
      <c r="AK1188" s="97"/>
      <c r="AL1188" s="97"/>
      <c r="AM1188" s="97"/>
      <c r="AN1188" s="97"/>
      <c r="AO1188" s="97"/>
      <c r="AP1188" s="97"/>
      <c r="AQ1188" s="97"/>
      <c r="AR1188" s="97"/>
      <c r="AS1188" s="97"/>
      <c r="AT1188" s="97"/>
      <c r="AU1188" s="97"/>
      <c r="AV1188" s="97"/>
      <c r="AW1188" s="97"/>
      <c r="AX1188" s="97"/>
      <c r="AY1188" s="97"/>
      <c r="AZ1188" s="97"/>
      <c r="BA1188" s="97"/>
      <c r="BB1188" s="97"/>
      <c r="BC1188" s="97"/>
      <c r="BD1188" s="97"/>
      <c r="BE1188" s="97"/>
      <c r="BF1188" s="97"/>
      <c r="BG1188" s="97"/>
      <c r="BH1188" s="97"/>
      <c r="BI1188" s="97"/>
      <c r="BJ1188" s="97"/>
      <c r="BK1188" s="97"/>
      <c r="BL1188" s="97"/>
      <c r="BM1188" s="97"/>
      <c r="BN1188" s="97"/>
      <c r="BO1188" s="97"/>
      <c r="BP1188" s="97"/>
      <c r="BQ1188" s="97"/>
      <c r="BR1188" s="97"/>
      <c r="BS1188" s="97"/>
      <c r="BT1188" s="97"/>
      <c r="BU1188" s="97"/>
      <c r="BV1188" s="97"/>
      <c r="BW1188" s="97"/>
      <c r="BX1188" s="97"/>
      <c r="BY1188" s="97"/>
      <c r="BZ1188" s="97"/>
      <c r="CA1188" s="97"/>
      <c r="CB1188" s="97"/>
      <c r="CC1188" s="97"/>
      <c r="CD1188" s="97"/>
      <c r="CE1188" s="97"/>
      <c r="CF1188" s="97"/>
      <c r="CG1188" s="97"/>
      <c r="CH1188" s="97"/>
      <c r="CI1188" s="97"/>
      <c r="CJ1188" s="97"/>
      <c r="CK1188" s="97"/>
      <c r="CL1188" s="97"/>
      <c r="CM1188" s="97"/>
      <c r="CN1188" s="97"/>
      <c r="CO1188" s="97"/>
      <c r="CP1188" s="97"/>
      <c r="CQ1188" s="97"/>
      <c r="CR1188" s="97"/>
      <c r="CS1188" s="97"/>
      <c r="CT1188" s="97"/>
      <c r="CU1188" s="97"/>
      <c r="CV1188" s="97"/>
      <c r="CW1188" s="97"/>
      <c r="CX1188" s="97"/>
      <c r="CY1188" s="97"/>
      <c r="CZ1188" s="97"/>
      <c r="DA1188" s="97"/>
      <c r="DB1188" s="97"/>
      <c r="DC1188" s="97"/>
      <c r="DD1188" s="97"/>
      <c r="DE1188" s="97"/>
      <c r="DF1188" s="97"/>
      <c r="DG1188" s="97"/>
      <c r="DH1188" s="97"/>
      <c r="DI1188" s="97"/>
      <c r="DJ1188" s="97"/>
      <c r="DK1188" s="97"/>
    </row>
    <row r="1189" spans="1:115" s="98" customFormat="1" ht="63.75">
      <c r="A1189" s="2"/>
      <c r="B1189" s="2">
        <v>105</v>
      </c>
      <c r="C1189" s="413" t="s">
        <v>6330</v>
      </c>
      <c r="D1189" s="409" t="s">
        <v>6331</v>
      </c>
      <c r="E1189" s="409" t="s">
        <v>6332</v>
      </c>
      <c r="F1189" s="409" t="s">
        <v>6333</v>
      </c>
      <c r="G1189" s="409" t="s">
        <v>7458</v>
      </c>
      <c r="H1189" s="424">
        <v>200000</v>
      </c>
      <c r="I1189" s="409"/>
      <c r="J1189" s="409"/>
      <c r="K1189" s="428">
        <v>43042</v>
      </c>
      <c r="L1189" s="409" t="s">
        <v>6334</v>
      </c>
      <c r="M1189" s="2"/>
      <c r="N1189" s="97"/>
      <c r="O1189" s="97"/>
      <c r="P1189" s="97"/>
      <c r="Q1189" s="97"/>
      <c r="R1189" s="97"/>
      <c r="S1189" s="97"/>
      <c r="T1189" s="97"/>
      <c r="U1189" s="97"/>
      <c r="V1189" s="97"/>
      <c r="W1189" s="97"/>
      <c r="X1189" s="97"/>
      <c r="Y1189" s="97"/>
      <c r="Z1189" s="97"/>
      <c r="AA1189" s="97"/>
      <c r="AB1189" s="97"/>
      <c r="AC1189" s="97"/>
      <c r="AD1189" s="97"/>
      <c r="AE1189" s="97"/>
      <c r="AF1189" s="97"/>
      <c r="AG1189" s="97"/>
      <c r="AH1189" s="97"/>
      <c r="AI1189" s="97"/>
      <c r="AJ1189" s="97"/>
      <c r="AK1189" s="97"/>
      <c r="AL1189" s="97"/>
      <c r="AM1189" s="97"/>
      <c r="AN1189" s="97"/>
      <c r="AO1189" s="97"/>
      <c r="AP1189" s="97"/>
      <c r="AQ1189" s="97"/>
      <c r="AR1189" s="97"/>
      <c r="AS1189" s="97"/>
      <c r="AT1189" s="97"/>
      <c r="AU1189" s="97"/>
      <c r="AV1189" s="97"/>
      <c r="AW1189" s="97"/>
      <c r="AX1189" s="97"/>
      <c r="AY1189" s="97"/>
      <c r="AZ1189" s="97"/>
      <c r="BA1189" s="97"/>
      <c r="BB1189" s="97"/>
      <c r="BC1189" s="97"/>
      <c r="BD1189" s="97"/>
      <c r="BE1189" s="97"/>
      <c r="BF1189" s="97"/>
      <c r="BG1189" s="97"/>
      <c r="BH1189" s="97"/>
      <c r="BI1189" s="97"/>
      <c r="BJ1189" s="97"/>
      <c r="BK1189" s="97"/>
      <c r="BL1189" s="97"/>
      <c r="BM1189" s="97"/>
      <c r="BN1189" s="97"/>
      <c r="BO1189" s="97"/>
      <c r="BP1189" s="97"/>
      <c r="BQ1189" s="97"/>
      <c r="BR1189" s="97"/>
      <c r="BS1189" s="97"/>
      <c r="BT1189" s="97"/>
      <c r="BU1189" s="97"/>
      <c r="BV1189" s="97"/>
      <c r="BW1189" s="97"/>
      <c r="BX1189" s="97"/>
      <c r="BY1189" s="97"/>
      <c r="BZ1189" s="97"/>
      <c r="CA1189" s="97"/>
      <c r="CB1189" s="97"/>
      <c r="CC1189" s="97"/>
      <c r="CD1189" s="97"/>
      <c r="CE1189" s="97"/>
      <c r="CF1189" s="97"/>
      <c r="CG1189" s="97"/>
      <c r="CH1189" s="97"/>
      <c r="CI1189" s="97"/>
      <c r="CJ1189" s="97"/>
      <c r="CK1189" s="97"/>
      <c r="CL1189" s="97"/>
      <c r="CM1189" s="97"/>
      <c r="CN1189" s="97"/>
      <c r="CO1189" s="97"/>
      <c r="CP1189" s="97"/>
      <c r="CQ1189" s="97"/>
      <c r="CR1189" s="97"/>
      <c r="CS1189" s="97"/>
      <c r="CT1189" s="97"/>
      <c r="CU1189" s="97"/>
      <c r="CV1189" s="97"/>
      <c r="CW1189" s="97"/>
      <c r="CX1189" s="97"/>
      <c r="CY1189" s="97"/>
      <c r="CZ1189" s="97"/>
      <c r="DA1189" s="97"/>
      <c r="DB1189" s="97"/>
      <c r="DC1189" s="97"/>
      <c r="DD1189" s="97"/>
      <c r="DE1189" s="97"/>
      <c r="DF1189" s="97"/>
      <c r="DG1189" s="97"/>
      <c r="DH1189" s="97"/>
      <c r="DI1189" s="97"/>
      <c r="DJ1189" s="97"/>
      <c r="DK1189" s="97"/>
    </row>
    <row r="1190" spans="1:115" s="98" customFormat="1" ht="25.5">
      <c r="A1190" s="2"/>
      <c r="B1190" s="2">
        <v>106</v>
      </c>
      <c r="C1190" s="413" t="s">
        <v>6330</v>
      </c>
      <c r="D1190" s="409" t="s">
        <v>6331</v>
      </c>
      <c r="E1190" s="409" t="s">
        <v>6332</v>
      </c>
      <c r="F1190" s="409" t="s">
        <v>6335</v>
      </c>
      <c r="G1190" s="409" t="s">
        <v>5348</v>
      </c>
      <c r="H1190" s="432">
        <v>10000</v>
      </c>
      <c r="I1190" s="432"/>
      <c r="J1190" s="409"/>
      <c r="K1190" s="428">
        <v>43042</v>
      </c>
      <c r="L1190" s="409" t="s">
        <v>8125</v>
      </c>
      <c r="M1190" s="2"/>
      <c r="N1190" s="97"/>
      <c r="O1190" s="97"/>
      <c r="P1190" s="97"/>
      <c r="Q1190" s="97"/>
      <c r="R1190" s="97"/>
      <c r="S1190" s="97"/>
      <c r="T1190" s="97"/>
      <c r="U1190" s="97"/>
      <c r="V1190" s="97"/>
      <c r="W1190" s="97"/>
      <c r="X1190" s="97"/>
      <c r="Y1190" s="97"/>
      <c r="Z1190" s="97"/>
      <c r="AA1190" s="97"/>
      <c r="AB1190" s="97"/>
      <c r="AC1190" s="97"/>
      <c r="AD1190" s="97"/>
      <c r="AE1190" s="97"/>
      <c r="AF1190" s="97"/>
      <c r="AG1190" s="97"/>
      <c r="AH1190" s="97"/>
      <c r="AI1190" s="97"/>
      <c r="AJ1190" s="97"/>
      <c r="AK1190" s="97"/>
      <c r="AL1190" s="97"/>
      <c r="AM1190" s="97"/>
      <c r="AN1190" s="97"/>
      <c r="AO1190" s="97"/>
      <c r="AP1190" s="97"/>
      <c r="AQ1190" s="97"/>
      <c r="AR1190" s="97"/>
      <c r="AS1190" s="97"/>
      <c r="AT1190" s="97"/>
      <c r="AU1190" s="97"/>
      <c r="AV1190" s="97"/>
      <c r="AW1190" s="97"/>
      <c r="AX1190" s="97"/>
      <c r="AY1190" s="97"/>
      <c r="AZ1190" s="97"/>
      <c r="BA1190" s="97"/>
      <c r="BB1190" s="97"/>
      <c r="BC1190" s="97"/>
      <c r="BD1190" s="97"/>
      <c r="BE1190" s="97"/>
      <c r="BF1190" s="97"/>
      <c r="BG1190" s="97"/>
      <c r="BH1190" s="97"/>
      <c r="BI1190" s="97"/>
      <c r="BJ1190" s="97"/>
      <c r="BK1190" s="97"/>
      <c r="BL1190" s="97"/>
      <c r="BM1190" s="97"/>
      <c r="BN1190" s="97"/>
      <c r="BO1190" s="97"/>
      <c r="BP1190" s="97"/>
      <c r="BQ1190" s="97"/>
      <c r="BR1190" s="97"/>
      <c r="BS1190" s="97"/>
      <c r="BT1190" s="97"/>
      <c r="BU1190" s="97"/>
      <c r="BV1190" s="97"/>
      <c r="BW1190" s="97"/>
      <c r="BX1190" s="97"/>
      <c r="BY1190" s="97"/>
      <c r="BZ1190" s="97"/>
      <c r="CA1190" s="97"/>
      <c r="CB1190" s="97"/>
      <c r="CC1190" s="97"/>
      <c r="CD1190" s="97"/>
      <c r="CE1190" s="97"/>
      <c r="CF1190" s="97"/>
      <c r="CG1190" s="97"/>
      <c r="CH1190" s="97"/>
      <c r="CI1190" s="97"/>
      <c r="CJ1190" s="97"/>
      <c r="CK1190" s="97"/>
      <c r="CL1190" s="97"/>
      <c r="CM1190" s="97"/>
      <c r="CN1190" s="97"/>
      <c r="CO1190" s="97"/>
      <c r="CP1190" s="97"/>
      <c r="CQ1190" s="97"/>
      <c r="CR1190" s="97"/>
      <c r="CS1190" s="97"/>
      <c r="CT1190" s="97"/>
      <c r="CU1190" s="97"/>
      <c r="CV1190" s="97"/>
      <c r="CW1190" s="97"/>
      <c r="CX1190" s="97"/>
      <c r="CY1190" s="97"/>
      <c r="CZ1190" s="97"/>
      <c r="DA1190" s="97"/>
      <c r="DB1190" s="97"/>
      <c r="DC1190" s="97"/>
      <c r="DD1190" s="97"/>
      <c r="DE1190" s="97"/>
      <c r="DF1190" s="97"/>
      <c r="DG1190" s="97"/>
      <c r="DH1190" s="97"/>
      <c r="DI1190" s="97"/>
      <c r="DJ1190" s="97"/>
      <c r="DK1190" s="97"/>
    </row>
    <row r="1191" spans="1:115" s="98" customFormat="1" ht="63.75">
      <c r="A1191" s="2"/>
      <c r="B1191" s="2">
        <v>107</v>
      </c>
      <c r="C1191" s="416" t="s">
        <v>7459</v>
      </c>
      <c r="D1191" s="417" t="s">
        <v>7460</v>
      </c>
      <c r="E1191" s="417" t="s">
        <v>7461</v>
      </c>
      <c r="F1191" s="417" t="s">
        <v>7462</v>
      </c>
      <c r="G1191" s="417" t="s">
        <v>7463</v>
      </c>
      <c r="H1191" s="433">
        <v>176500</v>
      </c>
      <c r="I1191" s="433"/>
      <c r="J1191" s="417"/>
      <c r="K1191" s="434">
        <v>42950</v>
      </c>
      <c r="L1191" s="417" t="s">
        <v>7464</v>
      </c>
      <c r="M1191" s="2"/>
      <c r="N1191" s="97"/>
      <c r="O1191" s="97"/>
      <c r="P1191" s="97"/>
      <c r="Q1191" s="97"/>
      <c r="R1191" s="97"/>
      <c r="S1191" s="97"/>
      <c r="T1191" s="97"/>
      <c r="U1191" s="97"/>
      <c r="V1191" s="97"/>
      <c r="W1191" s="97"/>
      <c r="X1191" s="97"/>
      <c r="Y1191" s="97"/>
      <c r="Z1191" s="97"/>
      <c r="AA1191" s="97"/>
      <c r="AB1191" s="97"/>
      <c r="AC1191" s="97"/>
      <c r="AD1191" s="97"/>
      <c r="AE1191" s="97"/>
      <c r="AF1191" s="97"/>
      <c r="AG1191" s="97"/>
      <c r="AH1191" s="97"/>
      <c r="AI1191" s="97"/>
      <c r="AJ1191" s="97"/>
      <c r="AK1191" s="97"/>
      <c r="AL1191" s="97"/>
      <c r="AM1191" s="97"/>
      <c r="AN1191" s="97"/>
      <c r="AO1191" s="97"/>
      <c r="AP1191" s="97"/>
      <c r="AQ1191" s="97"/>
      <c r="AR1191" s="97"/>
      <c r="AS1191" s="97"/>
      <c r="AT1191" s="97"/>
      <c r="AU1191" s="97"/>
      <c r="AV1191" s="97"/>
      <c r="AW1191" s="97"/>
      <c r="AX1191" s="97"/>
      <c r="AY1191" s="97"/>
      <c r="AZ1191" s="97"/>
      <c r="BA1191" s="97"/>
      <c r="BB1191" s="97"/>
      <c r="BC1191" s="97"/>
      <c r="BD1191" s="97"/>
      <c r="BE1191" s="97"/>
      <c r="BF1191" s="97"/>
      <c r="BG1191" s="97"/>
      <c r="BH1191" s="97"/>
      <c r="BI1191" s="97"/>
      <c r="BJ1191" s="97"/>
      <c r="BK1191" s="97"/>
      <c r="BL1191" s="97"/>
      <c r="BM1191" s="97"/>
      <c r="BN1191" s="97"/>
      <c r="BO1191" s="97"/>
      <c r="BP1191" s="97"/>
      <c r="BQ1191" s="97"/>
      <c r="BR1191" s="97"/>
      <c r="BS1191" s="97"/>
      <c r="BT1191" s="97"/>
      <c r="BU1191" s="97"/>
      <c r="BV1191" s="97"/>
      <c r="BW1191" s="97"/>
      <c r="BX1191" s="97"/>
      <c r="BY1191" s="97"/>
      <c r="BZ1191" s="97"/>
      <c r="CA1191" s="97"/>
      <c r="CB1191" s="97"/>
      <c r="CC1191" s="97"/>
      <c r="CD1191" s="97"/>
      <c r="CE1191" s="97"/>
      <c r="CF1191" s="97"/>
      <c r="CG1191" s="97"/>
      <c r="CH1191" s="97"/>
      <c r="CI1191" s="97"/>
      <c r="CJ1191" s="97"/>
      <c r="CK1191" s="97"/>
      <c r="CL1191" s="97"/>
      <c r="CM1191" s="97"/>
      <c r="CN1191" s="97"/>
      <c r="CO1191" s="97"/>
      <c r="CP1191" s="97"/>
      <c r="CQ1191" s="97"/>
      <c r="CR1191" s="97"/>
      <c r="CS1191" s="97"/>
      <c r="CT1191" s="97"/>
      <c r="CU1191" s="97"/>
      <c r="CV1191" s="97"/>
      <c r="CW1191" s="97"/>
      <c r="CX1191" s="97"/>
      <c r="CY1191" s="97"/>
      <c r="CZ1191" s="97"/>
      <c r="DA1191" s="97"/>
      <c r="DB1191" s="97"/>
      <c r="DC1191" s="97"/>
      <c r="DD1191" s="97"/>
      <c r="DE1191" s="97"/>
      <c r="DF1191" s="97"/>
      <c r="DG1191" s="97"/>
      <c r="DH1191" s="97"/>
      <c r="DI1191" s="97"/>
      <c r="DJ1191" s="97"/>
      <c r="DK1191" s="97"/>
    </row>
    <row r="1192" spans="1:115" s="98" customFormat="1" ht="12.75">
      <c r="A1192" s="2"/>
      <c r="B1192" s="2">
        <v>108</v>
      </c>
      <c r="C1192" s="190"/>
      <c r="D1192" s="191"/>
      <c r="E1192" s="205"/>
      <c r="F1192" s="205"/>
      <c r="G1192" s="112"/>
      <c r="H1192" s="204"/>
      <c r="I1192" s="203"/>
      <c r="J1192" s="191"/>
      <c r="K1192" s="206"/>
      <c r="L1192" s="205"/>
      <c r="M1192" s="2"/>
      <c r="N1192" s="97"/>
      <c r="O1192" s="97"/>
      <c r="P1192" s="97"/>
      <c r="Q1192" s="97"/>
      <c r="R1192" s="97"/>
      <c r="S1192" s="97"/>
      <c r="T1192" s="97"/>
      <c r="U1192" s="97"/>
      <c r="V1192" s="97"/>
      <c r="W1192" s="97"/>
      <c r="X1192" s="97"/>
      <c r="Y1192" s="97"/>
      <c r="Z1192" s="97"/>
      <c r="AA1192" s="97"/>
      <c r="AB1192" s="97"/>
      <c r="AC1192" s="97"/>
      <c r="AD1192" s="97"/>
      <c r="AE1192" s="97"/>
      <c r="AF1192" s="97"/>
      <c r="AG1192" s="97"/>
      <c r="AH1192" s="97"/>
      <c r="AI1192" s="97"/>
      <c r="AJ1192" s="97"/>
      <c r="AK1192" s="97"/>
      <c r="AL1192" s="97"/>
      <c r="AM1192" s="97"/>
      <c r="AN1192" s="97"/>
      <c r="AO1192" s="97"/>
      <c r="AP1192" s="97"/>
      <c r="AQ1192" s="97"/>
      <c r="AR1192" s="97"/>
      <c r="AS1192" s="97"/>
      <c r="AT1192" s="97"/>
      <c r="AU1192" s="97"/>
      <c r="AV1192" s="97"/>
      <c r="AW1192" s="97"/>
      <c r="AX1192" s="97"/>
      <c r="AY1192" s="97"/>
      <c r="AZ1192" s="97"/>
      <c r="BA1192" s="97"/>
      <c r="BB1192" s="97"/>
      <c r="BC1192" s="97"/>
      <c r="BD1192" s="97"/>
      <c r="BE1192" s="97"/>
      <c r="BF1192" s="97"/>
      <c r="BG1192" s="97"/>
      <c r="BH1192" s="97"/>
      <c r="BI1192" s="97"/>
      <c r="BJ1192" s="97"/>
      <c r="BK1192" s="97"/>
      <c r="BL1192" s="97"/>
      <c r="BM1192" s="97"/>
      <c r="BN1192" s="97"/>
      <c r="BO1192" s="97"/>
      <c r="BP1192" s="97"/>
      <c r="BQ1192" s="97"/>
      <c r="BR1192" s="97"/>
      <c r="BS1192" s="97"/>
      <c r="BT1192" s="97"/>
      <c r="BU1192" s="97"/>
      <c r="BV1192" s="97"/>
      <c r="BW1192" s="97"/>
      <c r="BX1192" s="97"/>
      <c r="BY1192" s="97"/>
      <c r="BZ1192" s="97"/>
      <c r="CA1192" s="97"/>
      <c r="CB1192" s="97"/>
      <c r="CC1192" s="97"/>
      <c r="CD1192" s="97"/>
      <c r="CE1192" s="97"/>
      <c r="CF1192" s="97"/>
      <c r="CG1192" s="97"/>
      <c r="CH1192" s="97"/>
      <c r="CI1192" s="97"/>
      <c r="CJ1192" s="97"/>
      <c r="CK1192" s="97"/>
      <c r="CL1192" s="97"/>
      <c r="CM1192" s="97"/>
      <c r="CN1192" s="97"/>
      <c r="CO1192" s="97"/>
      <c r="CP1192" s="97"/>
      <c r="CQ1192" s="97"/>
      <c r="CR1192" s="97"/>
      <c r="CS1192" s="97"/>
      <c r="CT1192" s="97"/>
      <c r="CU1192" s="97"/>
      <c r="CV1192" s="97"/>
      <c r="CW1192" s="97"/>
      <c r="CX1192" s="97"/>
      <c r="CY1192" s="97"/>
      <c r="CZ1192" s="97"/>
      <c r="DA1192" s="97"/>
      <c r="DB1192" s="97"/>
      <c r="DC1192" s="97"/>
      <c r="DD1192" s="97"/>
      <c r="DE1192" s="97"/>
      <c r="DF1192" s="97"/>
      <c r="DG1192" s="97"/>
      <c r="DH1192" s="97"/>
      <c r="DI1192" s="97"/>
      <c r="DJ1192" s="97"/>
      <c r="DK1192" s="97"/>
    </row>
    <row r="1193" spans="1:115" s="98" customFormat="1" ht="12.75">
      <c r="A1193" s="2"/>
      <c r="B1193" s="2">
        <v>109</v>
      </c>
      <c r="C1193" s="190"/>
      <c r="D1193" s="191"/>
      <c r="E1193" s="205"/>
      <c r="F1193" s="205"/>
      <c r="G1193" s="203"/>
      <c r="H1193" s="207"/>
      <c r="I1193" s="207"/>
      <c r="J1193" s="203"/>
      <c r="K1193" s="206"/>
      <c r="L1193" s="205"/>
      <c r="M1193" s="2"/>
      <c r="N1193" s="97"/>
      <c r="O1193" s="97"/>
      <c r="P1193" s="97"/>
      <c r="Q1193" s="97"/>
      <c r="R1193" s="97"/>
      <c r="S1193" s="97"/>
      <c r="T1193" s="97"/>
      <c r="U1193" s="97"/>
      <c r="V1193" s="97"/>
      <c r="W1193" s="97"/>
      <c r="X1193" s="97"/>
      <c r="Y1193" s="97"/>
      <c r="Z1193" s="97"/>
      <c r="AA1193" s="97"/>
      <c r="AB1193" s="97"/>
      <c r="AC1193" s="97"/>
      <c r="AD1193" s="97"/>
      <c r="AE1193" s="97"/>
      <c r="AF1193" s="97"/>
      <c r="AG1193" s="97"/>
      <c r="AH1193" s="97"/>
      <c r="AI1193" s="97"/>
      <c r="AJ1193" s="97"/>
      <c r="AK1193" s="97"/>
      <c r="AL1193" s="97"/>
      <c r="AM1193" s="97"/>
      <c r="AN1193" s="97"/>
      <c r="AO1193" s="97"/>
      <c r="AP1193" s="97"/>
      <c r="AQ1193" s="97"/>
      <c r="AR1193" s="97"/>
      <c r="AS1193" s="97"/>
      <c r="AT1193" s="97"/>
      <c r="AU1193" s="97"/>
      <c r="AV1193" s="97"/>
      <c r="AW1193" s="97"/>
      <c r="AX1193" s="97"/>
      <c r="AY1193" s="97"/>
      <c r="AZ1193" s="97"/>
      <c r="BA1193" s="97"/>
      <c r="BB1193" s="97"/>
      <c r="BC1193" s="97"/>
      <c r="BD1193" s="97"/>
      <c r="BE1193" s="97"/>
      <c r="BF1193" s="97"/>
      <c r="BG1193" s="97"/>
      <c r="BH1193" s="97"/>
      <c r="BI1193" s="97"/>
      <c r="BJ1193" s="97"/>
      <c r="BK1193" s="97"/>
      <c r="BL1193" s="97"/>
      <c r="BM1193" s="97"/>
      <c r="BN1193" s="97"/>
      <c r="BO1193" s="97"/>
      <c r="BP1193" s="97"/>
      <c r="BQ1193" s="97"/>
      <c r="BR1193" s="97"/>
      <c r="BS1193" s="97"/>
      <c r="BT1193" s="97"/>
      <c r="BU1193" s="97"/>
      <c r="BV1193" s="97"/>
      <c r="BW1193" s="97"/>
      <c r="BX1193" s="97"/>
      <c r="BY1193" s="97"/>
      <c r="BZ1193" s="97"/>
      <c r="CA1193" s="97"/>
      <c r="CB1193" s="97"/>
      <c r="CC1193" s="97"/>
      <c r="CD1193" s="97"/>
      <c r="CE1193" s="97"/>
      <c r="CF1193" s="97"/>
      <c r="CG1193" s="97"/>
      <c r="CH1193" s="97"/>
      <c r="CI1193" s="97"/>
      <c r="CJ1193" s="97"/>
      <c r="CK1193" s="97"/>
      <c r="CL1193" s="97"/>
      <c r="CM1193" s="97"/>
      <c r="CN1193" s="97"/>
      <c r="CO1193" s="97"/>
      <c r="CP1193" s="97"/>
      <c r="CQ1193" s="97"/>
      <c r="CR1193" s="97"/>
      <c r="CS1193" s="97"/>
      <c r="CT1193" s="97"/>
      <c r="CU1193" s="97"/>
      <c r="CV1193" s="97"/>
      <c r="CW1193" s="97"/>
      <c r="CX1193" s="97"/>
      <c r="CY1193" s="97"/>
      <c r="CZ1193" s="97"/>
      <c r="DA1193" s="97"/>
      <c r="DB1193" s="97"/>
      <c r="DC1193" s="97"/>
      <c r="DD1193" s="97"/>
      <c r="DE1193" s="97"/>
      <c r="DF1193" s="97"/>
      <c r="DG1193" s="97"/>
      <c r="DH1193" s="97"/>
      <c r="DI1193" s="97"/>
      <c r="DJ1193" s="97"/>
      <c r="DK1193" s="97"/>
    </row>
    <row r="1194" spans="1:115" s="98" customFormat="1" ht="12.75">
      <c r="A1194" s="2"/>
      <c r="B1194" s="2">
        <v>110</v>
      </c>
      <c r="C1194" s="192"/>
      <c r="D1194" s="193"/>
      <c r="E1194" s="248"/>
      <c r="F1194" s="212"/>
      <c r="G1194" s="208"/>
      <c r="H1194" s="210"/>
      <c r="I1194" s="210"/>
      <c r="J1194" s="209"/>
      <c r="K1194" s="211"/>
      <c r="L1194" s="212"/>
      <c r="M1194" s="2"/>
      <c r="N1194" s="97"/>
      <c r="O1194" s="97"/>
      <c r="P1194" s="97"/>
      <c r="Q1194" s="97"/>
      <c r="R1194" s="97"/>
      <c r="S1194" s="97"/>
      <c r="T1194" s="97"/>
      <c r="U1194" s="97"/>
      <c r="V1194" s="97"/>
      <c r="W1194" s="97"/>
      <c r="X1194" s="97"/>
      <c r="Y1194" s="97"/>
      <c r="Z1194" s="97"/>
      <c r="AA1194" s="97"/>
      <c r="AB1194" s="97"/>
      <c r="AC1194" s="97"/>
      <c r="AD1194" s="97"/>
      <c r="AE1194" s="97"/>
      <c r="AF1194" s="97"/>
      <c r="AG1194" s="97"/>
      <c r="AH1194" s="97"/>
      <c r="AI1194" s="97"/>
      <c r="AJ1194" s="97"/>
      <c r="AK1194" s="97"/>
      <c r="AL1194" s="97"/>
      <c r="AM1194" s="97"/>
      <c r="AN1194" s="97"/>
      <c r="AO1194" s="97"/>
      <c r="AP1194" s="97"/>
      <c r="AQ1194" s="97"/>
      <c r="AR1194" s="97"/>
      <c r="AS1194" s="97"/>
      <c r="AT1194" s="97"/>
      <c r="AU1194" s="97"/>
      <c r="AV1194" s="97"/>
      <c r="AW1194" s="97"/>
      <c r="AX1194" s="97"/>
      <c r="AY1194" s="97"/>
      <c r="AZ1194" s="97"/>
      <c r="BA1194" s="97"/>
      <c r="BB1194" s="97"/>
      <c r="BC1194" s="97"/>
      <c r="BD1194" s="97"/>
      <c r="BE1194" s="97"/>
      <c r="BF1194" s="97"/>
      <c r="BG1194" s="97"/>
      <c r="BH1194" s="97"/>
      <c r="BI1194" s="97"/>
      <c r="BJ1194" s="97"/>
      <c r="BK1194" s="97"/>
      <c r="BL1194" s="97"/>
      <c r="BM1194" s="97"/>
      <c r="BN1194" s="97"/>
      <c r="BO1194" s="97"/>
      <c r="BP1194" s="97"/>
      <c r="BQ1194" s="97"/>
      <c r="BR1194" s="97"/>
      <c r="BS1194" s="97"/>
      <c r="BT1194" s="97"/>
      <c r="BU1194" s="97"/>
      <c r="BV1194" s="97"/>
      <c r="BW1194" s="97"/>
      <c r="BX1194" s="97"/>
      <c r="BY1194" s="97"/>
      <c r="BZ1194" s="97"/>
      <c r="CA1194" s="97"/>
      <c r="CB1194" s="97"/>
      <c r="CC1194" s="97"/>
      <c r="CD1194" s="97"/>
      <c r="CE1194" s="97"/>
      <c r="CF1194" s="97"/>
      <c r="CG1194" s="97"/>
      <c r="CH1194" s="97"/>
      <c r="CI1194" s="97"/>
      <c r="CJ1194" s="97"/>
      <c r="CK1194" s="97"/>
      <c r="CL1194" s="97"/>
      <c r="CM1194" s="97"/>
      <c r="CN1194" s="97"/>
      <c r="CO1194" s="97"/>
      <c r="CP1194" s="97"/>
      <c r="CQ1194" s="97"/>
      <c r="CR1194" s="97"/>
      <c r="CS1194" s="97"/>
      <c r="CT1194" s="97"/>
      <c r="CU1194" s="97"/>
      <c r="CV1194" s="97"/>
      <c r="CW1194" s="97"/>
      <c r="CX1194" s="97"/>
      <c r="CY1194" s="97"/>
      <c r="CZ1194" s="97"/>
      <c r="DA1194" s="97"/>
      <c r="DB1194" s="97"/>
      <c r="DC1194" s="97"/>
      <c r="DD1194" s="97"/>
      <c r="DE1194" s="97"/>
      <c r="DF1194" s="97"/>
      <c r="DG1194" s="97"/>
      <c r="DH1194" s="97"/>
      <c r="DI1194" s="97"/>
      <c r="DJ1194" s="97"/>
      <c r="DK1194" s="97"/>
    </row>
    <row r="1195" spans="1:115" s="98" customFormat="1" ht="12.75">
      <c r="A1195" s="2"/>
      <c r="B1195" s="2">
        <v>111</v>
      </c>
      <c r="C1195" s="192"/>
      <c r="D1195" s="193"/>
      <c r="E1195" s="113"/>
      <c r="F1195" s="193"/>
      <c r="G1195" s="113"/>
      <c r="H1195" s="194"/>
      <c r="I1195" s="194"/>
      <c r="J1195" s="193"/>
      <c r="K1195" s="195"/>
      <c r="L1195" s="193"/>
      <c r="M1195" s="2"/>
      <c r="N1195" s="97"/>
      <c r="O1195" s="97"/>
      <c r="P1195" s="97"/>
      <c r="Q1195" s="97"/>
      <c r="R1195" s="97"/>
      <c r="S1195" s="97"/>
      <c r="T1195" s="97"/>
      <c r="U1195" s="97"/>
      <c r="V1195" s="97"/>
      <c r="W1195" s="97"/>
      <c r="X1195" s="97"/>
      <c r="Y1195" s="97"/>
      <c r="Z1195" s="97"/>
      <c r="AA1195" s="97"/>
      <c r="AB1195" s="97"/>
      <c r="AC1195" s="97"/>
      <c r="AD1195" s="97"/>
      <c r="AE1195" s="97"/>
      <c r="AF1195" s="97"/>
      <c r="AG1195" s="97"/>
      <c r="AH1195" s="97"/>
      <c r="AI1195" s="97"/>
      <c r="AJ1195" s="97"/>
      <c r="AK1195" s="97"/>
      <c r="AL1195" s="97"/>
      <c r="AM1195" s="97"/>
      <c r="AN1195" s="97"/>
      <c r="AO1195" s="97"/>
      <c r="AP1195" s="97"/>
      <c r="AQ1195" s="97"/>
      <c r="AR1195" s="97"/>
      <c r="AS1195" s="97"/>
      <c r="AT1195" s="97"/>
      <c r="AU1195" s="97"/>
      <c r="AV1195" s="97"/>
      <c r="AW1195" s="97"/>
      <c r="AX1195" s="97"/>
      <c r="AY1195" s="97"/>
      <c r="AZ1195" s="97"/>
      <c r="BA1195" s="97"/>
      <c r="BB1195" s="97"/>
      <c r="BC1195" s="97"/>
      <c r="BD1195" s="97"/>
      <c r="BE1195" s="97"/>
      <c r="BF1195" s="97"/>
      <c r="BG1195" s="97"/>
      <c r="BH1195" s="97"/>
      <c r="BI1195" s="97"/>
      <c r="BJ1195" s="97"/>
      <c r="BK1195" s="97"/>
      <c r="BL1195" s="97"/>
      <c r="BM1195" s="97"/>
      <c r="BN1195" s="97"/>
      <c r="BO1195" s="97"/>
      <c r="BP1195" s="97"/>
      <c r="BQ1195" s="97"/>
      <c r="BR1195" s="97"/>
      <c r="BS1195" s="97"/>
      <c r="BT1195" s="97"/>
      <c r="BU1195" s="97"/>
      <c r="BV1195" s="97"/>
      <c r="BW1195" s="97"/>
      <c r="BX1195" s="97"/>
      <c r="BY1195" s="97"/>
      <c r="BZ1195" s="97"/>
      <c r="CA1195" s="97"/>
      <c r="CB1195" s="97"/>
      <c r="CC1195" s="97"/>
      <c r="CD1195" s="97"/>
      <c r="CE1195" s="97"/>
      <c r="CF1195" s="97"/>
      <c r="CG1195" s="97"/>
      <c r="CH1195" s="97"/>
      <c r="CI1195" s="97"/>
      <c r="CJ1195" s="97"/>
      <c r="CK1195" s="97"/>
      <c r="CL1195" s="97"/>
      <c r="CM1195" s="97"/>
      <c r="CN1195" s="97"/>
      <c r="CO1195" s="97"/>
      <c r="CP1195" s="97"/>
      <c r="CQ1195" s="97"/>
      <c r="CR1195" s="97"/>
      <c r="CS1195" s="97"/>
      <c r="CT1195" s="97"/>
      <c r="CU1195" s="97"/>
      <c r="CV1195" s="97"/>
      <c r="CW1195" s="97"/>
      <c r="CX1195" s="97"/>
      <c r="CY1195" s="97"/>
      <c r="CZ1195" s="97"/>
      <c r="DA1195" s="97"/>
      <c r="DB1195" s="97"/>
      <c r="DC1195" s="97"/>
      <c r="DD1195" s="97"/>
      <c r="DE1195" s="97"/>
      <c r="DF1195" s="97"/>
      <c r="DG1195" s="97"/>
      <c r="DH1195" s="97"/>
      <c r="DI1195" s="97"/>
      <c r="DJ1195" s="97"/>
      <c r="DK1195" s="97"/>
    </row>
    <row r="1196" spans="1:115" s="98" customFormat="1" ht="12.75">
      <c r="A1196" s="2"/>
      <c r="B1196" s="171"/>
      <c r="C1196" s="172"/>
      <c r="D1196" s="173"/>
      <c r="E1196" s="115"/>
      <c r="F1196" s="115"/>
      <c r="G1196" s="114"/>
      <c r="H1196" s="116"/>
      <c r="I1196" s="109"/>
      <c r="J1196" s="114"/>
      <c r="K1196" s="117"/>
      <c r="L1196" s="115"/>
      <c r="M1196" s="2"/>
      <c r="N1196" s="97"/>
      <c r="O1196" s="97"/>
      <c r="P1196" s="97"/>
      <c r="Q1196" s="97"/>
      <c r="R1196" s="97"/>
      <c r="S1196" s="97"/>
      <c r="T1196" s="97"/>
      <c r="U1196" s="97"/>
      <c r="V1196" s="97"/>
      <c r="W1196" s="97"/>
      <c r="X1196" s="97"/>
      <c r="Y1196" s="97"/>
      <c r="Z1196" s="97"/>
      <c r="AA1196" s="97"/>
      <c r="AB1196" s="97"/>
      <c r="AC1196" s="97"/>
      <c r="AD1196" s="97"/>
      <c r="AE1196" s="97"/>
      <c r="AF1196" s="97"/>
      <c r="AG1196" s="97"/>
      <c r="AH1196" s="97"/>
      <c r="AI1196" s="97"/>
      <c r="AJ1196" s="97"/>
      <c r="AK1196" s="97"/>
      <c r="AL1196" s="97"/>
      <c r="AM1196" s="97"/>
      <c r="AN1196" s="97"/>
      <c r="AO1196" s="97"/>
      <c r="AP1196" s="97"/>
      <c r="AQ1196" s="97"/>
      <c r="AR1196" s="97"/>
      <c r="AS1196" s="97"/>
      <c r="AT1196" s="97"/>
      <c r="AU1196" s="97"/>
      <c r="AV1196" s="97"/>
      <c r="AW1196" s="97"/>
      <c r="AX1196" s="97"/>
      <c r="AY1196" s="97"/>
      <c r="AZ1196" s="97"/>
      <c r="BA1196" s="97"/>
      <c r="BB1196" s="97"/>
      <c r="BC1196" s="97"/>
      <c r="BD1196" s="97"/>
      <c r="BE1196" s="97"/>
      <c r="BF1196" s="97"/>
      <c r="BG1196" s="97"/>
      <c r="BH1196" s="97"/>
      <c r="BI1196" s="97"/>
      <c r="BJ1196" s="97"/>
      <c r="BK1196" s="97"/>
      <c r="BL1196" s="97"/>
      <c r="BM1196" s="97"/>
      <c r="BN1196" s="97"/>
      <c r="BO1196" s="97"/>
      <c r="BP1196" s="97"/>
      <c r="BQ1196" s="97"/>
      <c r="BR1196" s="97"/>
      <c r="BS1196" s="97"/>
      <c r="BT1196" s="97"/>
      <c r="BU1196" s="97"/>
      <c r="BV1196" s="97"/>
      <c r="BW1196" s="97"/>
      <c r="BX1196" s="97"/>
      <c r="BY1196" s="97"/>
      <c r="BZ1196" s="97"/>
      <c r="CA1196" s="97"/>
      <c r="CB1196" s="97"/>
      <c r="CC1196" s="97"/>
      <c r="CD1196" s="97"/>
      <c r="CE1196" s="97"/>
      <c r="CF1196" s="97"/>
      <c r="CG1196" s="97"/>
      <c r="CH1196" s="97"/>
      <c r="CI1196" s="97"/>
      <c r="CJ1196" s="97"/>
      <c r="CK1196" s="97"/>
      <c r="CL1196" s="97"/>
      <c r="CM1196" s="97"/>
      <c r="CN1196" s="97"/>
      <c r="CO1196" s="97"/>
      <c r="CP1196" s="97"/>
      <c r="CQ1196" s="97"/>
      <c r="CR1196" s="97"/>
      <c r="CS1196" s="97"/>
      <c r="CT1196" s="97"/>
      <c r="CU1196" s="97"/>
      <c r="CV1196" s="97"/>
      <c r="CW1196" s="97"/>
      <c r="CX1196" s="97"/>
      <c r="CY1196" s="97"/>
      <c r="CZ1196" s="97"/>
      <c r="DA1196" s="97"/>
      <c r="DB1196" s="97"/>
      <c r="DC1196" s="97"/>
      <c r="DD1196" s="97"/>
      <c r="DE1196" s="97"/>
      <c r="DF1196" s="97"/>
      <c r="DG1196" s="97"/>
      <c r="DH1196" s="97"/>
      <c r="DI1196" s="97"/>
      <c r="DJ1196" s="97"/>
      <c r="DK1196" s="97"/>
    </row>
    <row r="1197" spans="1:115" s="98" customFormat="1" ht="12.75">
      <c r="A1197" s="2"/>
      <c r="B1197" s="171"/>
      <c r="C1197" s="172"/>
      <c r="D1197" s="173"/>
      <c r="E1197" s="115"/>
      <c r="F1197" s="115"/>
      <c r="G1197" s="114"/>
      <c r="H1197" s="116"/>
      <c r="I1197" s="109"/>
      <c r="J1197" s="114"/>
      <c r="K1197" s="117"/>
      <c r="L1197" s="115"/>
      <c r="M1197" s="2"/>
      <c r="N1197" s="97"/>
      <c r="O1197" s="97"/>
      <c r="P1197" s="97"/>
      <c r="Q1197" s="97"/>
      <c r="R1197" s="97"/>
      <c r="S1197" s="97"/>
      <c r="T1197" s="97"/>
      <c r="U1197" s="97"/>
      <c r="V1197" s="97"/>
      <c r="W1197" s="97"/>
      <c r="X1197" s="97"/>
      <c r="Y1197" s="97"/>
      <c r="Z1197" s="97"/>
      <c r="AA1197" s="97"/>
      <c r="AB1197" s="97"/>
      <c r="AC1197" s="97"/>
      <c r="AD1197" s="97"/>
      <c r="AE1197" s="97"/>
      <c r="AF1197" s="97"/>
      <c r="AG1197" s="97"/>
      <c r="AH1197" s="97"/>
      <c r="AI1197" s="97"/>
      <c r="AJ1197" s="97"/>
      <c r="AK1197" s="97"/>
      <c r="AL1197" s="97"/>
      <c r="AM1197" s="97"/>
      <c r="AN1197" s="97"/>
      <c r="AO1197" s="97"/>
      <c r="AP1197" s="97"/>
      <c r="AQ1197" s="97"/>
      <c r="AR1197" s="97"/>
      <c r="AS1197" s="97"/>
      <c r="AT1197" s="97"/>
      <c r="AU1197" s="97"/>
      <c r="AV1197" s="97"/>
      <c r="AW1197" s="97"/>
      <c r="AX1197" s="97"/>
      <c r="AY1197" s="97"/>
      <c r="AZ1197" s="97"/>
      <c r="BA1197" s="97"/>
      <c r="BB1197" s="97"/>
      <c r="BC1197" s="97"/>
      <c r="BD1197" s="97"/>
      <c r="BE1197" s="97"/>
      <c r="BF1197" s="97"/>
      <c r="BG1197" s="97"/>
      <c r="BH1197" s="97"/>
      <c r="BI1197" s="97"/>
      <c r="BJ1197" s="97"/>
      <c r="BK1197" s="97"/>
      <c r="BL1197" s="97"/>
      <c r="BM1197" s="97"/>
      <c r="BN1197" s="97"/>
      <c r="BO1197" s="97"/>
      <c r="BP1197" s="97"/>
      <c r="BQ1197" s="97"/>
      <c r="BR1197" s="97"/>
      <c r="BS1197" s="97"/>
      <c r="BT1197" s="97"/>
      <c r="BU1197" s="97"/>
      <c r="BV1197" s="97"/>
      <c r="BW1197" s="97"/>
      <c r="BX1197" s="97"/>
      <c r="BY1197" s="97"/>
      <c r="BZ1197" s="97"/>
      <c r="CA1197" s="97"/>
      <c r="CB1197" s="97"/>
      <c r="CC1197" s="97"/>
      <c r="CD1197" s="97"/>
      <c r="CE1197" s="97"/>
      <c r="CF1197" s="97"/>
      <c r="CG1197" s="97"/>
      <c r="CH1197" s="97"/>
      <c r="CI1197" s="97"/>
      <c r="CJ1197" s="97"/>
      <c r="CK1197" s="97"/>
      <c r="CL1197" s="97"/>
      <c r="CM1197" s="97"/>
      <c r="CN1197" s="97"/>
      <c r="CO1197" s="97"/>
      <c r="CP1197" s="97"/>
      <c r="CQ1197" s="97"/>
      <c r="CR1197" s="97"/>
      <c r="CS1197" s="97"/>
      <c r="CT1197" s="97"/>
      <c r="CU1197" s="97"/>
      <c r="CV1197" s="97"/>
      <c r="CW1197" s="97"/>
      <c r="CX1197" s="97"/>
      <c r="CY1197" s="97"/>
      <c r="CZ1197" s="97"/>
      <c r="DA1197" s="97"/>
      <c r="DB1197" s="97"/>
      <c r="DC1197" s="97"/>
      <c r="DD1197" s="97"/>
      <c r="DE1197" s="97"/>
      <c r="DF1197" s="97"/>
      <c r="DG1197" s="97"/>
      <c r="DH1197" s="97"/>
      <c r="DI1197" s="97"/>
      <c r="DJ1197" s="97"/>
      <c r="DK1197" s="97"/>
    </row>
    <row r="1198" spans="1:115" s="98" customFormat="1" ht="12.75">
      <c r="A1198" s="2"/>
      <c r="B1198" s="171"/>
      <c r="C1198" s="172"/>
      <c r="D1198" s="173"/>
      <c r="E1198" s="115"/>
      <c r="F1198" s="115"/>
      <c r="G1198" s="114"/>
      <c r="H1198" s="116"/>
      <c r="I1198" s="109"/>
      <c r="J1198" s="114"/>
      <c r="K1198" s="117"/>
      <c r="L1198" s="115"/>
      <c r="M1198" s="2"/>
      <c r="N1198" s="97"/>
      <c r="O1198" s="97"/>
      <c r="P1198" s="97"/>
      <c r="Q1198" s="97"/>
      <c r="R1198" s="97"/>
      <c r="S1198" s="97"/>
      <c r="T1198" s="97"/>
      <c r="U1198" s="97"/>
      <c r="V1198" s="97"/>
      <c r="W1198" s="97"/>
      <c r="X1198" s="97"/>
      <c r="Y1198" s="97"/>
      <c r="Z1198" s="97"/>
      <c r="AA1198" s="97"/>
      <c r="AB1198" s="97"/>
      <c r="AC1198" s="97"/>
      <c r="AD1198" s="97"/>
      <c r="AE1198" s="97"/>
      <c r="AF1198" s="97"/>
      <c r="AG1198" s="97"/>
      <c r="AH1198" s="97"/>
      <c r="AI1198" s="97"/>
      <c r="AJ1198" s="97"/>
      <c r="AK1198" s="97"/>
      <c r="AL1198" s="97"/>
      <c r="AM1198" s="97"/>
      <c r="AN1198" s="97"/>
      <c r="AO1198" s="97"/>
      <c r="AP1198" s="97"/>
      <c r="AQ1198" s="97"/>
      <c r="AR1198" s="97"/>
      <c r="AS1198" s="97"/>
      <c r="AT1198" s="97"/>
      <c r="AU1198" s="97"/>
      <c r="AV1198" s="97"/>
      <c r="AW1198" s="97"/>
      <c r="AX1198" s="97"/>
      <c r="AY1198" s="97"/>
      <c r="AZ1198" s="97"/>
      <c r="BA1198" s="97"/>
      <c r="BB1198" s="97"/>
      <c r="BC1198" s="97"/>
      <c r="BD1198" s="97"/>
      <c r="BE1198" s="97"/>
      <c r="BF1198" s="97"/>
      <c r="BG1198" s="97"/>
      <c r="BH1198" s="97"/>
      <c r="BI1198" s="97"/>
      <c r="BJ1198" s="97"/>
      <c r="BK1198" s="97"/>
      <c r="BL1198" s="97"/>
      <c r="BM1198" s="97"/>
      <c r="BN1198" s="97"/>
      <c r="BO1198" s="97"/>
      <c r="BP1198" s="97"/>
      <c r="BQ1198" s="97"/>
      <c r="BR1198" s="97"/>
      <c r="BS1198" s="97"/>
      <c r="BT1198" s="97"/>
      <c r="BU1198" s="97"/>
      <c r="BV1198" s="97"/>
      <c r="BW1198" s="97"/>
      <c r="BX1198" s="97"/>
      <c r="BY1198" s="97"/>
      <c r="BZ1198" s="97"/>
      <c r="CA1198" s="97"/>
      <c r="CB1198" s="97"/>
      <c r="CC1198" s="97"/>
      <c r="CD1198" s="97"/>
      <c r="CE1198" s="97"/>
      <c r="CF1198" s="97"/>
      <c r="CG1198" s="97"/>
      <c r="CH1198" s="97"/>
      <c r="CI1198" s="97"/>
      <c r="CJ1198" s="97"/>
      <c r="CK1198" s="97"/>
      <c r="CL1198" s="97"/>
      <c r="CM1198" s="97"/>
      <c r="CN1198" s="97"/>
      <c r="CO1198" s="97"/>
      <c r="CP1198" s="97"/>
      <c r="CQ1198" s="97"/>
      <c r="CR1198" s="97"/>
      <c r="CS1198" s="97"/>
      <c r="CT1198" s="97"/>
      <c r="CU1198" s="97"/>
      <c r="CV1198" s="97"/>
      <c r="CW1198" s="97"/>
      <c r="CX1198" s="97"/>
      <c r="CY1198" s="97"/>
      <c r="CZ1198" s="97"/>
      <c r="DA1198" s="97"/>
      <c r="DB1198" s="97"/>
      <c r="DC1198" s="97"/>
      <c r="DD1198" s="97"/>
      <c r="DE1198" s="97"/>
      <c r="DF1198" s="97"/>
      <c r="DG1198" s="97"/>
      <c r="DH1198" s="97"/>
      <c r="DI1198" s="97"/>
      <c r="DJ1198" s="97"/>
      <c r="DK1198" s="97"/>
    </row>
    <row r="1199" spans="1:115" s="44" customFormat="1" ht="12.75">
      <c r="A1199" s="42"/>
      <c r="B1199" s="26"/>
      <c r="C1199" s="95"/>
      <c r="D1199" s="96"/>
      <c r="E1199" s="75"/>
      <c r="F1199" s="75"/>
      <c r="G1199" s="74"/>
      <c r="H1199" s="76"/>
      <c r="I1199" s="77"/>
      <c r="J1199" s="74"/>
      <c r="K1199" s="78"/>
      <c r="L1199" s="75"/>
      <c r="M1199" s="42"/>
      <c r="N1199" s="43"/>
      <c r="O1199" s="43"/>
      <c r="P1199" s="43"/>
      <c r="Q1199" s="43"/>
      <c r="R1199" s="43"/>
      <c r="S1199" s="43"/>
      <c r="T1199" s="43"/>
      <c r="U1199" s="43"/>
      <c r="V1199" s="43"/>
      <c r="W1199" s="43"/>
      <c r="X1199" s="43"/>
      <c r="Y1199" s="43"/>
      <c r="Z1199" s="43"/>
      <c r="AA1199" s="43"/>
      <c r="AB1199" s="43"/>
      <c r="AC1199" s="43"/>
      <c r="AD1199" s="43"/>
      <c r="AE1199" s="43"/>
      <c r="AF1199" s="43"/>
      <c r="AG1199" s="43"/>
      <c r="AH1199" s="43"/>
      <c r="AI1199" s="43"/>
      <c r="AJ1199" s="43"/>
      <c r="AK1199" s="43"/>
      <c r="AL1199" s="43"/>
      <c r="AM1199" s="43"/>
      <c r="AN1199" s="43"/>
      <c r="AO1199" s="43"/>
      <c r="AP1199" s="43"/>
      <c r="AQ1199" s="43"/>
      <c r="AR1199" s="43"/>
      <c r="AS1199" s="43"/>
      <c r="AT1199" s="43"/>
      <c r="AU1199" s="43"/>
      <c r="AV1199" s="43"/>
      <c r="AW1199" s="43"/>
      <c r="AX1199" s="43"/>
      <c r="AY1199" s="43"/>
      <c r="AZ1199" s="43"/>
      <c r="BA1199" s="43"/>
      <c r="BB1199" s="43"/>
      <c r="BC1199" s="43"/>
      <c r="BD1199" s="43"/>
      <c r="BE1199" s="43"/>
      <c r="BF1199" s="43"/>
      <c r="BG1199" s="43"/>
      <c r="BH1199" s="43"/>
      <c r="BI1199" s="43"/>
      <c r="BJ1199" s="43"/>
      <c r="BK1199" s="43"/>
      <c r="BL1199" s="43"/>
      <c r="BM1199" s="43"/>
      <c r="BN1199" s="43"/>
      <c r="BO1199" s="43"/>
      <c r="BP1199" s="43"/>
      <c r="BQ1199" s="43"/>
      <c r="BR1199" s="43"/>
      <c r="BS1199" s="43"/>
      <c r="BT1199" s="43"/>
      <c r="BU1199" s="43"/>
      <c r="BV1199" s="43"/>
      <c r="BW1199" s="43"/>
      <c r="BX1199" s="43"/>
      <c r="BY1199" s="43"/>
      <c r="BZ1199" s="43"/>
      <c r="CA1199" s="43"/>
      <c r="CB1199" s="43"/>
      <c r="CC1199" s="43"/>
      <c r="CD1199" s="43"/>
      <c r="CE1199" s="43"/>
      <c r="CF1199" s="43"/>
      <c r="CG1199" s="43"/>
      <c r="CH1199" s="43"/>
      <c r="CI1199" s="43"/>
      <c r="CJ1199" s="43"/>
      <c r="CK1199" s="43"/>
      <c r="CL1199" s="43"/>
      <c r="CM1199" s="43"/>
      <c r="CN1199" s="43"/>
      <c r="CO1199" s="43"/>
      <c r="CP1199" s="43"/>
      <c r="CQ1199" s="43"/>
      <c r="CR1199" s="43"/>
      <c r="CS1199" s="43"/>
      <c r="CT1199" s="43"/>
      <c r="CU1199" s="43"/>
      <c r="CV1199" s="43"/>
      <c r="CW1199" s="43"/>
      <c r="CX1199" s="43"/>
      <c r="CY1199" s="43"/>
      <c r="CZ1199" s="43"/>
      <c r="DA1199" s="43"/>
      <c r="DB1199" s="43"/>
      <c r="DC1199" s="43"/>
      <c r="DD1199" s="43"/>
      <c r="DE1199" s="43"/>
      <c r="DF1199" s="43"/>
      <c r="DG1199" s="43"/>
      <c r="DH1199" s="43"/>
      <c r="DI1199" s="43"/>
      <c r="DJ1199" s="43"/>
      <c r="DK1199" s="43"/>
    </row>
    <row r="1200" spans="1:13" ht="12.75">
      <c r="A1200" s="22">
        <v>11</v>
      </c>
      <c r="B1200" s="542" t="s">
        <v>2176</v>
      </c>
      <c r="C1200" s="543"/>
      <c r="D1200" s="544"/>
      <c r="E1200" s="12"/>
      <c r="F1200" s="12"/>
      <c r="G1200" s="12"/>
      <c r="H1200" s="12"/>
      <c r="I1200" s="12"/>
      <c r="J1200" s="12"/>
      <c r="K1200" s="12"/>
      <c r="L1200" s="12"/>
      <c r="M1200" s="12"/>
    </row>
    <row r="1201" spans="1:13" ht="25.5">
      <c r="A1201" s="12"/>
      <c r="B1201" s="22">
        <v>1</v>
      </c>
      <c r="C1201" s="442" t="s">
        <v>626</v>
      </c>
      <c r="D1201" s="341" t="s">
        <v>2212</v>
      </c>
      <c r="E1201" s="341" t="s">
        <v>2213</v>
      </c>
      <c r="F1201" s="341" t="s">
        <v>2214</v>
      </c>
      <c r="G1201" s="443">
        <v>1250</v>
      </c>
      <c r="H1201" s="444" t="s">
        <v>5145</v>
      </c>
      <c r="I1201" s="444"/>
      <c r="J1201" s="341"/>
      <c r="K1201" s="445">
        <v>42933</v>
      </c>
      <c r="L1201" s="341" t="s">
        <v>2215</v>
      </c>
      <c r="M1201" s="12"/>
    </row>
    <row r="1202" spans="1:13" ht="63.75">
      <c r="A1202" s="12"/>
      <c r="B1202" s="22">
        <v>2</v>
      </c>
      <c r="C1202" s="442" t="s">
        <v>7234</v>
      </c>
      <c r="D1202" s="341" t="s">
        <v>7235</v>
      </c>
      <c r="E1202" s="341" t="s">
        <v>2285</v>
      </c>
      <c r="F1202" s="341" t="s">
        <v>2286</v>
      </c>
      <c r="G1202" s="443">
        <v>10000</v>
      </c>
      <c r="H1202" s="444" t="s">
        <v>5145</v>
      </c>
      <c r="I1202" s="446"/>
      <c r="J1202" s="341"/>
      <c r="K1202" s="445">
        <v>43000</v>
      </c>
      <c r="L1202" s="341" t="s">
        <v>3341</v>
      </c>
      <c r="M1202" s="12"/>
    </row>
    <row r="1203" spans="1:13" ht="38.25">
      <c r="A1203" s="12"/>
      <c r="B1203" s="22">
        <v>3</v>
      </c>
      <c r="C1203" s="442" t="s">
        <v>2261</v>
      </c>
      <c r="D1203" s="341" t="s">
        <v>2262</v>
      </c>
      <c r="E1203" s="341" t="s">
        <v>2263</v>
      </c>
      <c r="F1203" s="341" t="s">
        <v>2264</v>
      </c>
      <c r="G1203" s="443">
        <v>14700</v>
      </c>
      <c r="H1203" s="444" t="s">
        <v>5145</v>
      </c>
      <c r="I1203" s="444"/>
      <c r="J1203" s="341"/>
      <c r="K1203" s="445">
        <v>42755</v>
      </c>
      <c r="L1203" s="341" t="s">
        <v>2265</v>
      </c>
      <c r="M1203" s="12"/>
    </row>
    <row r="1204" spans="1:13" ht="25.5">
      <c r="A1204" s="12"/>
      <c r="B1204" s="22">
        <v>4</v>
      </c>
      <c r="C1204" s="442" t="s">
        <v>2266</v>
      </c>
      <c r="D1204" s="341" t="s">
        <v>2267</v>
      </c>
      <c r="E1204" s="341" t="s">
        <v>2268</v>
      </c>
      <c r="F1204" s="341" t="s">
        <v>2269</v>
      </c>
      <c r="G1204" s="443">
        <v>200</v>
      </c>
      <c r="H1204" s="444" t="s">
        <v>5145</v>
      </c>
      <c r="I1204" s="444"/>
      <c r="J1204" s="341"/>
      <c r="K1204" s="445">
        <v>42755</v>
      </c>
      <c r="L1204" s="341" t="s">
        <v>2270</v>
      </c>
      <c r="M1204" s="12"/>
    </row>
    <row r="1205" spans="1:13" ht="25.5">
      <c r="A1205" s="12"/>
      <c r="B1205" s="22">
        <v>5</v>
      </c>
      <c r="C1205" s="442" t="s">
        <v>2271</v>
      </c>
      <c r="D1205" s="341" t="s">
        <v>2272</v>
      </c>
      <c r="E1205" s="341" t="s">
        <v>2273</v>
      </c>
      <c r="F1205" s="341" t="s">
        <v>2274</v>
      </c>
      <c r="G1205" s="443">
        <v>400</v>
      </c>
      <c r="H1205" s="444" t="s">
        <v>5145</v>
      </c>
      <c r="I1205" s="444"/>
      <c r="J1205" s="341"/>
      <c r="K1205" s="445">
        <v>42801</v>
      </c>
      <c r="L1205" s="341" t="s">
        <v>2275</v>
      </c>
      <c r="M1205" s="12"/>
    </row>
    <row r="1206" spans="1:13" ht="25.5">
      <c r="A1206" s="12"/>
      <c r="B1206" s="22">
        <v>6</v>
      </c>
      <c r="C1206" s="442" t="s">
        <v>52</v>
      </c>
      <c r="D1206" s="341" t="s">
        <v>2276</v>
      </c>
      <c r="E1206" s="341" t="s">
        <v>2277</v>
      </c>
      <c r="F1206" s="341" t="s">
        <v>2278</v>
      </c>
      <c r="G1206" s="443">
        <v>5200</v>
      </c>
      <c r="H1206" s="444" t="s">
        <v>5145</v>
      </c>
      <c r="I1206" s="444"/>
      <c r="J1206" s="341"/>
      <c r="K1206" s="445">
        <v>42742</v>
      </c>
      <c r="L1206" s="341" t="s">
        <v>2279</v>
      </c>
      <c r="M1206" s="12"/>
    </row>
    <row r="1207" spans="1:13" ht="38.25">
      <c r="A1207" s="12"/>
      <c r="B1207" s="22">
        <v>7</v>
      </c>
      <c r="C1207" s="442" t="s">
        <v>2280</v>
      </c>
      <c r="D1207" s="341" t="s">
        <v>2281</v>
      </c>
      <c r="E1207" s="341" t="s">
        <v>2282</v>
      </c>
      <c r="F1207" s="341" t="s">
        <v>2283</v>
      </c>
      <c r="G1207" s="443">
        <f>5080</f>
        <v>5080</v>
      </c>
      <c r="H1207" s="444" t="s">
        <v>5145</v>
      </c>
      <c r="I1207" s="444"/>
      <c r="J1207" s="341"/>
      <c r="K1207" s="445">
        <v>42755</v>
      </c>
      <c r="L1207" s="341" t="s">
        <v>2284</v>
      </c>
      <c r="M1207" s="12"/>
    </row>
    <row r="1208" spans="1:13" ht="25.5">
      <c r="A1208" s="12"/>
      <c r="B1208" s="22">
        <v>8</v>
      </c>
      <c r="C1208" s="442" t="s">
        <v>2287</v>
      </c>
      <c r="D1208" s="341" t="s">
        <v>2288</v>
      </c>
      <c r="E1208" s="341" t="s">
        <v>8302</v>
      </c>
      <c r="F1208" s="341" t="s">
        <v>2289</v>
      </c>
      <c r="G1208" s="443">
        <v>25000</v>
      </c>
      <c r="H1208" s="444" t="s">
        <v>5145</v>
      </c>
      <c r="I1208" s="444"/>
      <c r="J1208" s="341"/>
      <c r="K1208" s="445">
        <v>42754</v>
      </c>
      <c r="L1208" s="341" t="s">
        <v>2290</v>
      </c>
      <c r="M1208" s="12"/>
    </row>
    <row r="1209" spans="1:13" ht="25.5">
      <c r="A1209" s="12"/>
      <c r="B1209" s="22">
        <v>9</v>
      </c>
      <c r="C1209" s="442" t="s">
        <v>2291</v>
      </c>
      <c r="D1209" s="341" t="s">
        <v>2292</v>
      </c>
      <c r="E1209" s="341" t="s">
        <v>2293</v>
      </c>
      <c r="F1209" s="341" t="s">
        <v>2294</v>
      </c>
      <c r="G1209" s="443">
        <v>1500</v>
      </c>
      <c r="H1209" s="444" t="s">
        <v>5145</v>
      </c>
      <c r="I1209" s="444"/>
      <c r="J1209" s="341"/>
      <c r="K1209" s="445">
        <v>42754</v>
      </c>
      <c r="L1209" s="341" t="s">
        <v>2295</v>
      </c>
      <c r="M1209" s="12"/>
    </row>
    <row r="1210" spans="1:13" ht="25.5">
      <c r="A1210" s="12"/>
      <c r="B1210" s="22">
        <v>10</v>
      </c>
      <c r="C1210" s="442" t="s">
        <v>2593</v>
      </c>
      <c r="D1210" s="341" t="s">
        <v>2594</v>
      </c>
      <c r="E1210" s="341" t="s">
        <v>2595</v>
      </c>
      <c r="F1210" s="341" t="s">
        <v>2596</v>
      </c>
      <c r="G1210" s="443">
        <v>5200</v>
      </c>
      <c r="H1210" s="444" t="s">
        <v>5145</v>
      </c>
      <c r="I1210" s="444"/>
      <c r="J1210" s="341"/>
      <c r="K1210" s="445">
        <v>42783</v>
      </c>
      <c r="L1210" s="341" t="s">
        <v>2597</v>
      </c>
      <c r="M1210" s="12"/>
    </row>
    <row r="1211" spans="1:13" ht="25.5">
      <c r="A1211" s="12"/>
      <c r="B1211" s="22">
        <v>11</v>
      </c>
      <c r="C1211" s="442" t="s">
        <v>2789</v>
      </c>
      <c r="D1211" s="341" t="s">
        <v>6341</v>
      </c>
      <c r="E1211" s="341" t="s">
        <v>2790</v>
      </c>
      <c r="F1211" s="341" t="s">
        <v>6741</v>
      </c>
      <c r="G1211" s="443">
        <v>5050</v>
      </c>
      <c r="H1211" s="444" t="s">
        <v>5145</v>
      </c>
      <c r="I1211" s="444"/>
      <c r="J1211" s="341"/>
      <c r="K1211" s="445">
        <v>42741</v>
      </c>
      <c r="L1211" s="341" t="s">
        <v>2791</v>
      </c>
      <c r="M1211" s="12"/>
    </row>
    <row r="1212" spans="1:13" ht="25.5">
      <c r="A1212" s="12"/>
      <c r="B1212" s="22">
        <v>12</v>
      </c>
      <c r="C1212" s="442" t="s">
        <v>4691</v>
      </c>
      <c r="D1212" s="341" t="s">
        <v>6342</v>
      </c>
      <c r="E1212" s="341" t="s">
        <v>6579</v>
      </c>
      <c r="F1212" s="341" t="s">
        <v>6742</v>
      </c>
      <c r="G1212" s="443">
        <v>5200</v>
      </c>
      <c r="H1212" s="444" t="s">
        <v>5145</v>
      </c>
      <c r="I1212" s="444"/>
      <c r="J1212" s="341"/>
      <c r="K1212" s="445">
        <v>42885</v>
      </c>
      <c r="L1212" s="341" t="s">
        <v>4746</v>
      </c>
      <c r="M1212" s="12"/>
    </row>
    <row r="1213" spans="1:13" ht="25.5">
      <c r="A1213" s="12"/>
      <c r="B1213" s="22">
        <v>13</v>
      </c>
      <c r="C1213" s="442" t="s">
        <v>5253</v>
      </c>
      <c r="D1213" s="341" t="s">
        <v>6343</v>
      </c>
      <c r="E1213" s="341" t="s">
        <v>5254</v>
      </c>
      <c r="F1213" s="341" t="s">
        <v>6743</v>
      </c>
      <c r="G1213" s="443">
        <v>5050</v>
      </c>
      <c r="H1213" s="444" t="s">
        <v>5145</v>
      </c>
      <c r="I1213" s="444"/>
      <c r="J1213" s="341"/>
      <c r="K1213" s="445">
        <v>42997</v>
      </c>
      <c r="L1213" s="341" t="s">
        <v>5255</v>
      </c>
      <c r="M1213" s="12"/>
    </row>
    <row r="1214" spans="1:13" ht="25.5">
      <c r="A1214" s="12"/>
      <c r="B1214" s="22">
        <v>14</v>
      </c>
      <c r="C1214" s="442" t="s">
        <v>6344</v>
      </c>
      <c r="D1214" s="341" t="s">
        <v>6345</v>
      </c>
      <c r="E1214" s="341" t="s">
        <v>6580</v>
      </c>
      <c r="F1214" s="341" t="s">
        <v>6744</v>
      </c>
      <c r="G1214" s="443">
        <v>200</v>
      </c>
      <c r="H1214" s="444" t="s">
        <v>5145</v>
      </c>
      <c r="I1214" s="447"/>
      <c r="J1214" s="341"/>
      <c r="K1214" s="445">
        <v>42845</v>
      </c>
      <c r="L1214" s="341" t="s">
        <v>6912</v>
      </c>
      <c r="M1214" s="12"/>
    </row>
    <row r="1215" spans="1:13" ht="25.5">
      <c r="A1215" s="12"/>
      <c r="B1215" s="22">
        <v>15</v>
      </c>
      <c r="C1215" s="442" t="s">
        <v>6346</v>
      </c>
      <c r="D1215" s="341" t="s">
        <v>6347</v>
      </c>
      <c r="E1215" s="341" t="s">
        <v>6581</v>
      </c>
      <c r="F1215" s="341" t="s">
        <v>6745</v>
      </c>
      <c r="G1215" s="443">
        <v>3835</v>
      </c>
      <c r="H1215" s="444" t="s">
        <v>5145</v>
      </c>
      <c r="I1215" s="447"/>
      <c r="J1215" s="341"/>
      <c r="K1215" s="445">
        <v>42839</v>
      </c>
      <c r="L1215" s="341" t="s">
        <v>6913</v>
      </c>
      <c r="M1215" s="12"/>
    </row>
    <row r="1216" spans="1:13" ht="25.5">
      <c r="A1216" s="12"/>
      <c r="B1216" s="22">
        <v>16</v>
      </c>
      <c r="C1216" s="442" t="s">
        <v>6348</v>
      </c>
      <c r="D1216" s="341" t="s">
        <v>6349</v>
      </c>
      <c r="E1216" s="341" t="s">
        <v>6582</v>
      </c>
      <c r="F1216" s="341" t="s">
        <v>6746</v>
      </c>
      <c r="G1216" s="443">
        <v>52030</v>
      </c>
      <c r="H1216" s="444" t="s">
        <v>5145</v>
      </c>
      <c r="I1216" s="447"/>
      <c r="J1216" s="341"/>
      <c r="K1216" s="445">
        <v>42835</v>
      </c>
      <c r="L1216" s="341" t="s">
        <v>6914</v>
      </c>
      <c r="M1216" s="12"/>
    </row>
    <row r="1217" spans="1:13" ht="51">
      <c r="A1217" s="12"/>
      <c r="B1217" s="22">
        <v>17</v>
      </c>
      <c r="C1217" s="442" t="s">
        <v>6350</v>
      </c>
      <c r="D1217" s="341" t="s">
        <v>6351</v>
      </c>
      <c r="E1217" s="341" t="s">
        <v>6583</v>
      </c>
      <c r="F1217" s="341" t="s">
        <v>6747</v>
      </c>
      <c r="G1217" s="443">
        <v>5000</v>
      </c>
      <c r="H1217" s="444" t="s">
        <v>5145</v>
      </c>
      <c r="I1217" s="447"/>
      <c r="J1217" s="341"/>
      <c r="K1217" s="445">
        <v>42877</v>
      </c>
      <c r="L1217" s="341" t="s">
        <v>6915</v>
      </c>
      <c r="M1217" s="12"/>
    </row>
    <row r="1218" spans="1:13" ht="25.5">
      <c r="A1218" s="12"/>
      <c r="B1218" s="22">
        <v>18</v>
      </c>
      <c r="C1218" s="442" t="s">
        <v>7717</v>
      </c>
      <c r="D1218" s="341" t="s">
        <v>7718</v>
      </c>
      <c r="E1218" s="341" t="s">
        <v>8303</v>
      </c>
      <c r="F1218" s="341" t="s">
        <v>7719</v>
      </c>
      <c r="G1218" s="443">
        <v>200</v>
      </c>
      <c r="H1218" s="444" t="s">
        <v>5145</v>
      </c>
      <c r="I1218" s="447"/>
      <c r="J1218" s="341"/>
      <c r="K1218" s="445">
        <v>43004</v>
      </c>
      <c r="L1218" s="341" t="s">
        <v>7720</v>
      </c>
      <c r="M1218" s="12"/>
    </row>
    <row r="1219" spans="1:13" ht="25.5">
      <c r="A1219" s="12"/>
      <c r="B1219" s="22">
        <v>19</v>
      </c>
      <c r="C1219" s="442" t="s">
        <v>7721</v>
      </c>
      <c r="D1219" s="341" t="s">
        <v>7722</v>
      </c>
      <c r="E1219" s="341" t="s">
        <v>8304</v>
      </c>
      <c r="F1219" s="341" t="s">
        <v>7723</v>
      </c>
      <c r="G1219" s="443">
        <v>400</v>
      </c>
      <c r="H1219" s="444" t="s">
        <v>5145</v>
      </c>
      <c r="I1219" s="447"/>
      <c r="J1219" s="341"/>
      <c r="K1219" s="445">
        <v>43004</v>
      </c>
      <c r="L1219" s="341" t="s">
        <v>7724</v>
      </c>
      <c r="M1219" s="12"/>
    </row>
    <row r="1220" spans="1:13" ht="25.5">
      <c r="A1220" s="12"/>
      <c r="B1220" s="22">
        <v>20</v>
      </c>
      <c r="C1220" s="448" t="s">
        <v>2733</v>
      </c>
      <c r="D1220" s="435" t="s">
        <v>6352</v>
      </c>
      <c r="E1220" s="435" t="s">
        <v>4726</v>
      </c>
      <c r="F1220" s="435" t="s">
        <v>6748</v>
      </c>
      <c r="G1220" s="449">
        <v>32000</v>
      </c>
      <c r="H1220" s="450" t="s">
        <v>5145</v>
      </c>
      <c r="I1220" s="450"/>
      <c r="J1220" s="435"/>
      <c r="K1220" s="451">
        <v>42908</v>
      </c>
      <c r="L1220" s="435" t="s">
        <v>4755</v>
      </c>
      <c r="M1220" s="12"/>
    </row>
    <row r="1221" spans="1:13" ht="25.5">
      <c r="A1221" s="12"/>
      <c r="B1221" s="22">
        <v>21</v>
      </c>
      <c r="C1221" s="448" t="s">
        <v>2589</v>
      </c>
      <c r="D1221" s="435" t="s">
        <v>2590</v>
      </c>
      <c r="E1221" s="435" t="s">
        <v>7725</v>
      </c>
      <c r="F1221" s="435" t="s">
        <v>2591</v>
      </c>
      <c r="G1221" s="449">
        <v>4250</v>
      </c>
      <c r="H1221" s="450" t="s">
        <v>5145</v>
      </c>
      <c r="I1221" s="450"/>
      <c r="J1221" s="435"/>
      <c r="K1221" s="451">
        <v>42964</v>
      </c>
      <c r="L1221" s="435" t="s">
        <v>2592</v>
      </c>
      <c r="M1221" s="12"/>
    </row>
    <row r="1222" spans="1:13" ht="25.5">
      <c r="A1222" s="12"/>
      <c r="B1222" s="22">
        <v>22</v>
      </c>
      <c r="C1222" s="448" t="s">
        <v>6353</v>
      </c>
      <c r="D1222" s="435" t="s">
        <v>6354</v>
      </c>
      <c r="E1222" s="435" t="s">
        <v>4727</v>
      </c>
      <c r="F1222" s="435" t="s">
        <v>6749</v>
      </c>
      <c r="G1222" s="449">
        <v>3187</v>
      </c>
      <c r="H1222" s="450" t="s">
        <v>5145</v>
      </c>
      <c r="I1222" s="450"/>
      <c r="J1222" s="435"/>
      <c r="K1222" s="451">
        <v>42913</v>
      </c>
      <c r="L1222" s="435" t="s">
        <v>4757</v>
      </c>
      <c r="M1222" s="12"/>
    </row>
    <row r="1223" spans="1:13" ht="25.5">
      <c r="A1223" s="12"/>
      <c r="B1223" s="22">
        <v>23</v>
      </c>
      <c r="C1223" s="448" t="s">
        <v>6355</v>
      </c>
      <c r="D1223" s="435" t="s">
        <v>6356</v>
      </c>
      <c r="E1223" s="435" t="s">
        <v>6584</v>
      </c>
      <c r="F1223" s="435" t="s">
        <v>6750</v>
      </c>
      <c r="G1223" s="449">
        <v>4397</v>
      </c>
      <c r="H1223" s="450" t="s">
        <v>5145</v>
      </c>
      <c r="I1223" s="452"/>
      <c r="J1223" s="435"/>
      <c r="K1223" s="451">
        <v>42997</v>
      </c>
      <c r="L1223" s="435" t="s">
        <v>5256</v>
      </c>
      <c r="M1223" s="12"/>
    </row>
    <row r="1224" spans="1:13" ht="25.5">
      <c r="A1224" s="12"/>
      <c r="B1224" s="22">
        <v>24</v>
      </c>
      <c r="C1224" s="448" t="s">
        <v>6353</v>
      </c>
      <c r="D1224" s="435" t="s">
        <v>6354</v>
      </c>
      <c r="E1224" s="435" t="s">
        <v>4727</v>
      </c>
      <c r="F1224" s="435" t="s">
        <v>6751</v>
      </c>
      <c r="G1224" s="449">
        <v>127486</v>
      </c>
      <c r="H1224" s="450" t="s">
        <v>5145</v>
      </c>
      <c r="I1224" s="450"/>
      <c r="J1224" s="435"/>
      <c r="K1224" s="451">
        <v>42913</v>
      </c>
      <c r="L1224" s="435" t="s">
        <v>4756</v>
      </c>
      <c r="M1224" s="12"/>
    </row>
    <row r="1225" spans="1:13" ht="25.5">
      <c r="A1225" s="12"/>
      <c r="B1225" s="22">
        <v>25</v>
      </c>
      <c r="C1225" s="448" t="s">
        <v>35</v>
      </c>
      <c r="D1225" s="435" t="s">
        <v>3043</v>
      </c>
      <c r="E1225" s="435" t="s">
        <v>8305</v>
      </c>
      <c r="F1225" s="435" t="s">
        <v>8306</v>
      </c>
      <c r="G1225" s="449">
        <v>16625</v>
      </c>
      <c r="H1225" s="450" t="s">
        <v>5145</v>
      </c>
      <c r="I1225" s="450"/>
      <c r="J1225" s="435"/>
      <c r="K1225" s="451">
        <v>42808</v>
      </c>
      <c r="L1225" s="435" t="s">
        <v>3044</v>
      </c>
      <c r="M1225" s="12"/>
    </row>
    <row r="1226" spans="1:13" ht="25.5">
      <c r="A1226" s="12"/>
      <c r="B1226" s="22">
        <v>26</v>
      </c>
      <c r="C1226" s="448" t="s">
        <v>7712</v>
      </c>
      <c r="D1226" s="435" t="s">
        <v>7713</v>
      </c>
      <c r="E1226" s="435" t="s">
        <v>7714</v>
      </c>
      <c r="F1226" s="435" t="s">
        <v>7715</v>
      </c>
      <c r="G1226" s="449">
        <v>300</v>
      </c>
      <c r="H1226" s="450" t="s">
        <v>5145</v>
      </c>
      <c r="I1226" s="452"/>
      <c r="J1226" s="435"/>
      <c r="K1226" s="451">
        <v>43004</v>
      </c>
      <c r="L1226" s="435" t="s">
        <v>7716</v>
      </c>
      <c r="M1226" s="12"/>
    </row>
    <row r="1227" spans="1:13" ht="38.25">
      <c r="A1227" s="12"/>
      <c r="B1227" s="22">
        <v>27</v>
      </c>
      <c r="C1227" s="448" t="s">
        <v>3610</v>
      </c>
      <c r="D1227" s="435" t="s">
        <v>7726</v>
      </c>
      <c r="E1227" s="435" t="s">
        <v>7727</v>
      </c>
      <c r="F1227" s="435" t="s">
        <v>7728</v>
      </c>
      <c r="G1227" s="449"/>
      <c r="H1227" s="450" t="s">
        <v>5145</v>
      </c>
      <c r="I1227" s="450"/>
      <c r="J1227" s="435"/>
      <c r="K1227" s="451">
        <v>43004</v>
      </c>
      <c r="L1227" s="435" t="s">
        <v>7729</v>
      </c>
      <c r="M1227" s="12"/>
    </row>
    <row r="1228" spans="1:13" ht="25.5">
      <c r="A1228" s="12"/>
      <c r="B1228" s="22">
        <v>28</v>
      </c>
      <c r="C1228" s="442" t="s">
        <v>2598</v>
      </c>
      <c r="D1228" s="341" t="s">
        <v>2599</v>
      </c>
      <c r="E1228" s="341" t="s">
        <v>2600</v>
      </c>
      <c r="F1228" s="341" t="s">
        <v>2601</v>
      </c>
      <c r="G1228" s="443">
        <v>20000</v>
      </c>
      <c r="H1228" s="444" t="s">
        <v>5145</v>
      </c>
      <c r="I1228" s="444"/>
      <c r="J1228" s="341"/>
      <c r="K1228" s="453">
        <v>43015</v>
      </c>
      <c r="L1228" s="341" t="s">
        <v>2602</v>
      </c>
      <c r="M1228" s="12"/>
    </row>
    <row r="1229" spans="1:13" ht="25.5">
      <c r="A1229" s="12"/>
      <c r="B1229" s="22">
        <v>29</v>
      </c>
      <c r="C1229" s="442" t="s">
        <v>2603</v>
      </c>
      <c r="D1229" s="341" t="s">
        <v>2604</v>
      </c>
      <c r="E1229" s="341" t="s">
        <v>2605</v>
      </c>
      <c r="F1229" s="341" t="s">
        <v>8307</v>
      </c>
      <c r="G1229" s="443">
        <v>1250</v>
      </c>
      <c r="H1229" s="444" t="s">
        <v>5145</v>
      </c>
      <c r="I1229" s="444"/>
      <c r="J1229" s="341"/>
      <c r="K1229" s="453">
        <v>43046</v>
      </c>
      <c r="L1229" s="341" t="s">
        <v>2606</v>
      </c>
      <c r="M1229" s="12"/>
    </row>
    <row r="1230" spans="1:13" ht="25.5">
      <c r="A1230" s="12"/>
      <c r="B1230" s="22">
        <v>30</v>
      </c>
      <c r="C1230" s="442" t="s">
        <v>2607</v>
      </c>
      <c r="D1230" s="341" t="s">
        <v>2608</v>
      </c>
      <c r="E1230" s="341" t="s">
        <v>8308</v>
      </c>
      <c r="F1230" s="341" t="s">
        <v>2609</v>
      </c>
      <c r="G1230" s="443">
        <v>20050</v>
      </c>
      <c r="H1230" s="444" t="s">
        <v>5145</v>
      </c>
      <c r="I1230" s="444"/>
      <c r="J1230" s="341"/>
      <c r="K1230" s="453">
        <v>43015</v>
      </c>
      <c r="L1230" s="341" t="s">
        <v>2610</v>
      </c>
      <c r="M1230" s="12"/>
    </row>
    <row r="1231" spans="1:13" ht="25.5">
      <c r="A1231" s="12"/>
      <c r="B1231" s="22">
        <v>31</v>
      </c>
      <c r="C1231" s="442" t="s">
        <v>2611</v>
      </c>
      <c r="D1231" s="341" t="s">
        <v>2612</v>
      </c>
      <c r="E1231" s="341" t="s">
        <v>8309</v>
      </c>
      <c r="F1231" s="341" t="s">
        <v>8310</v>
      </c>
      <c r="G1231" s="443">
        <v>6047</v>
      </c>
      <c r="H1231" s="444" t="s">
        <v>5145</v>
      </c>
      <c r="I1231" s="444"/>
      <c r="J1231" s="341"/>
      <c r="K1231" s="453">
        <v>43015</v>
      </c>
      <c r="L1231" s="341" t="s">
        <v>2613</v>
      </c>
      <c r="M1231" s="12"/>
    </row>
    <row r="1232" spans="1:13" ht="25.5">
      <c r="A1232" s="12"/>
      <c r="B1232" s="22">
        <v>32</v>
      </c>
      <c r="C1232" s="442" t="s">
        <v>2616</v>
      </c>
      <c r="D1232" s="341" t="s">
        <v>2617</v>
      </c>
      <c r="E1232" s="341" t="s">
        <v>2618</v>
      </c>
      <c r="F1232" s="341" t="s">
        <v>8311</v>
      </c>
      <c r="G1232" s="443">
        <v>200</v>
      </c>
      <c r="H1232" s="444" t="s">
        <v>5145</v>
      </c>
      <c r="I1232" s="444"/>
      <c r="J1232" s="341"/>
      <c r="K1232" s="453">
        <v>43040</v>
      </c>
      <c r="L1232" s="341" t="s">
        <v>2619</v>
      </c>
      <c r="M1232" s="12"/>
    </row>
    <row r="1233" spans="1:13" ht="25.5">
      <c r="A1233" s="12"/>
      <c r="B1233" s="22">
        <v>33</v>
      </c>
      <c r="C1233" s="442" t="s">
        <v>2634</v>
      </c>
      <c r="D1233" s="341" t="s">
        <v>2635</v>
      </c>
      <c r="E1233" s="341" t="s">
        <v>2636</v>
      </c>
      <c r="F1233" s="341" t="s">
        <v>2637</v>
      </c>
      <c r="G1233" s="443">
        <v>5030</v>
      </c>
      <c r="H1233" s="444" t="s">
        <v>5145</v>
      </c>
      <c r="I1233" s="447"/>
      <c r="J1233" s="341"/>
      <c r="K1233" s="445">
        <v>42964</v>
      </c>
      <c r="L1233" s="341" t="s">
        <v>2638</v>
      </c>
      <c r="M1233" s="12"/>
    </row>
    <row r="1234" spans="1:13" ht="25.5">
      <c r="A1234" s="12"/>
      <c r="B1234" s="22">
        <v>34</v>
      </c>
      <c r="C1234" s="442" t="s">
        <v>2624</v>
      </c>
      <c r="D1234" s="341" t="s">
        <v>2625</v>
      </c>
      <c r="E1234" s="341" t="s">
        <v>8312</v>
      </c>
      <c r="F1234" s="341" t="s">
        <v>2626</v>
      </c>
      <c r="G1234" s="443">
        <v>6250</v>
      </c>
      <c r="H1234" s="444" t="s">
        <v>5145</v>
      </c>
      <c r="I1234" s="444"/>
      <c r="J1234" s="341"/>
      <c r="K1234" s="445">
        <v>42964</v>
      </c>
      <c r="L1234" s="341" t="s">
        <v>2627</v>
      </c>
      <c r="M1234" s="12"/>
    </row>
    <row r="1235" spans="1:13" ht="25.5">
      <c r="A1235" s="12"/>
      <c r="B1235" s="22">
        <v>35</v>
      </c>
      <c r="C1235" s="442" t="s">
        <v>2629</v>
      </c>
      <c r="D1235" s="341" t="s">
        <v>2630</v>
      </c>
      <c r="E1235" s="341" t="s">
        <v>2631</v>
      </c>
      <c r="F1235" s="341" t="s">
        <v>2632</v>
      </c>
      <c r="G1235" s="443">
        <v>2700</v>
      </c>
      <c r="H1235" s="444" t="s">
        <v>5145</v>
      </c>
      <c r="I1235" s="444"/>
      <c r="J1235" s="341"/>
      <c r="K1235" s="453">
        <v>43046</v>
      </c>
      <c r="L1235" s="341" t="s">
        <v>2633</v>
      </c>
      <c r="M1235" s="12"/>
    </row>
    <row r="1236" spans="1:13" ht="38.25">
      <c r="A1236" s="12"/>
      <c r="B1236" s="22">
        <v>36</v>
      </c>
      <c r="C1236" s="442" t="s">
        <v>3649</v>
      </c>
      <c r="D1236" s="341" t="s">
        <v>3650</v>
      </c>
      <c r="E1236" s="341" t="s">
        <v>3651</v>
      </c>
      <c r="F1236" s="341" t="s">
        <v>7730</v>
      </c>
      <c r="G1236" s="443">
        <v>200</v>
      </c>
      <c r="H1236" s="444" t="s">
        <v>5145</v>
      </c>
      <c r="I1236" s="444"/>
      <c r="J1236" s="341"/>
      <c r="K1236" s="445">
        <v>42879</v>
      </c>
      <c r="L1236" s="341" t="s">
        <v>3652</v>
      </c>
      <c r="M1236" s="12"/>
    </row>
    <row r="1237" spans="1:13" ht="25.5">
      <c r="A1237" s="12"/>
      <c r="B1237" s="22">
        <v>37</v>
      </c>
      <c r="C1237" s="442" t="s">
        <v>3654</v>
      </c>
      <c r="D1237" s="341" t="s">
        <v>3655</v>
      </c>
      <c r="E1237" s="341" t="s">
        <v>3656</v>
      </c>
      <c r="F1237" s="341" t="s">
        <v>7731</v>
      </c>
      <c r="G1237" s="443">
        <v>1000</v>
      </c>
      <c r="H1237" s="444" t="s">
        <v>5145</v>
      </c>
      <c r="I1237" s="444"/>
      <c r="J1237" s="341"/>
      <c r="K1237" s="445">
        <v>42850</v>
      </c>
      <c r="L1237" s="341" t="s">
        <v>6916</v>
      </c>
      <c r="M1237" s="12"/>
    </row>
    <row r="1238" spans="1:13" ht="25.5">
      <c r="A1238" s="12"/>
      <c r="B1238" s="22">
        <v>38</v>
      </c>
      <c r="C1238" s="442" t="s">
        <v>2615</v>
      </c>
      <c r="D1238" s="341" t="s">
        <v>6357</v>
      </c>
      <c r="E1238" s="341" t="s">
        <v>3653</v>
      </c>
      <c r="F1238" s="341" t="s">
        <v>7732</v>
      </c>
      <c r="G1238" s="443">
        <v>5000</v>
      </c>
      <c r="H1238" s="444" t="s">
        <v>5145</v>
      </c>
      <c r="I1238" s="444"/>
      <c r="J1238" s="341"/>
      <c r="K1238" s="445">
        <v>42873</v>
      </c>
      <c r="L1238" s="341" t="s">
        <v>6917</v>
      </c>
      <c r="M1238" s="12"/>
    </row>
    <row r="1239" spans="1:13" ht="25.5">
      <c r="A1239" s="12"/>
      <c r="B1239" s="22">
        <v>39</v>
      </c>
      <c r="C1239" s="442" t="s">
        <v>4692</v>
      </c>
      <c r="D1239" s="341" t="s">
        <v>3655</v>
      </c>
      <c r="E1239" s="341" t="s">
        <v>6585</v>
      </c>
      <c r="F1239" s="341" t="s">
        <v>7733</v>
      </c>
      <c r="G1239" s="443">
        <v>5000</v>
      </c>
      <c r="H1239" s="444" t="s">
        <v>5145</v>
      </c>
      <c r="I1239" s="444"/>
      <c r="J1239" s="341"/>
      <c r="K1239" s="445">
        <v>42885</v>
      </c>
      <c r="L1239" s="341" t="s">
        <v>4747</v>
      </c>
      <c r="M1239" s="12"/>
    </row>
    <row r="1240" spans="1:13" ht="25.5">
      <c r="A1240" s="12"/>
      <c r="B1240" s="22">
        <v>40</v>
      </c>
      <c r="C1240" s="442" t="s">
        <v>5100</v>
      </c>
      <c r="D1240" s="341" t="s">
        <v>6358</v>
      </c>
      <c r="E1240" s="341" t="s">
        <v>5101</v>
      </c>
      <c r="F1240" s="341" t="s">
        <v>6752</v>
      </c>
      <c r="G1240" s="443">
        <v>4500</v>
      </c>
      <c r="H1240" s="444" t="s">
        <v>5145</v>
      </c>
      <c r="I1240" s="444"/>
      <c r="J1240" s="341"/>
      <c r="K1240" s="445">
        <v>42972</v>
      </c>
      <c r="L1240" s="341" t="s">
        <v>5118</v>
      </c>
      <c r="M1240" s="12"/>
    </row>
    <row r="1241" spans="1:13" ht="25.5">
      <c r="A1241" s="12"/>
      <c r="B1241" s="22">
        <v>41</v>
      </c>
      <c r="C1241" s="442" t="s">
        <v>3871</v>
      </c>
      <c r="D1241" s="341" t="s">
        <v>6359</v>
      </c>
      <c r="E1241" s="341" t="s">
        <v>6586</v>
      </c>
      <c r="F1241" s="341" t="s">
        <v>6753</v>
      </c>
      <c r="G1241" s="443">
        <v>111200</v>
      </c>
      <c r="H1241" s="444" t="s">
        <v>5145</v>
      </c>
      <c r="I1241" s="444"/>
      <c r="J1241" s="341"/>
      <c r="K1241" s="445">
        <v>42839</v>
      </c>
      <c r="L1241" s="341" t="s">
        <v>6918</v>
      </c>
      <c r="M1241" s="12"/>
    </row>
    <row r="1242" spans="1:13" ht="25.5">
      <c r="A1242" s="12"/>
      <c r="B1242" s="22">
        <v>42</v>
      </c>
      <c r="C1242" s="448" t="s">
        <v>7734</v>
      </c>
      <c r="D1242" s="435" t="s">
        <v>7735</v>
      </c>
      <c r="E1242" s="435" t="s">
        <v>8313</v>
      </c>
      <c r="F1242" s="435" t="s">
        <v>8314</v>
      </c>
      <c r="G1242" s="449">
        <v>5200</v>
      </c>
      <c r="H1242" s="450" t="s">
        <v>5145</v>
      </c>
      <c r="I1242" s="450"/>
      <c r="J1242" s="435"/>
      <c r="K1242" s="451">
        <v>43004</v>
      </c>
      <c r="L1242" s="435" t="s">
        <v>7736</v>
      </c>
      <c r="M1242" s="12"/>
    </row>
    <row r="1243" spans="1:13" ht="38.25">
      <c r="A1243" s="12"/>
      <c r="B1243" s="22">
        <v>43</v>
      </c>
      <c r="C1243" s="448" t="s">
        <v>2792</v>
      </c>
      <c r="D1243" s="435" t="s">
        <v>2793</v>
      </c>
      <c r="E1243" s="435" t="s">
        <v>2794</v>
      </c>
      <c r="F1243" s="435" t="s">
        <v>7737</v>
      </c>
      <c r="G1243" s="449">
        <v>19800</v>
      </c>
      <c r="H1243" s="450" t="s">
        <v>5145</v>
      </c>
      <c r="I1243" s="450"/>
      <c r="J1243" s="435"/>
      <c r="K1243" s="451">
        <v>42754</v>
      </c>
      <c r="L1243" s="435" t="s">
        <v>2795</v>
      </c>
      <c r="M1243" s="12"/>
    </row>
    <row r="1244" spans="1:13" ht="25.5">
      <c r="A1244" s="12"/>
      <c r="B1244" s="22">
        <v>44</v>
      </c>
      <c r="C1244" s="448" t="s">
        <v>2796</v>
      </c>
      <c r="D1244" s="435" t="s">
        <v>2797</v>
      </c>
      <c r="E1244" s="435" t="s">
        <v>6587</v>
      </c>
      <c r="F1244" s="435" t="s">
        <v>2798</v>
      </c>
      <c r="G1244" s="449">
        <v>2973</v>
      </c>
      <c r="H1244" s="450" t="s">
        <v>5145</v>
      </c>
      <c r="I1244" s="450"/>
      <c r="J1244" s="435"/>
      <c r="K1244" s="451">
        <v>42754</v>
      </c>
      <c r="L1244" s="435" t="s">
        <v>2799</v>
      </c>
      <c r="M1244" s="12"/>
    </row>
    <row r="1245" spans="1:13" ht="25.5">
      <c r="A1245" s="12"/>
      <c r="B1245" s="22">
        <v>45</v>
      </c>
      <c r="C1245" s="448" t="s">
        <v>5250</v>
      </c>
      <c r="D1245" s="435" t="s">
        <v>6360</v>
      </c>
      <c r="E1245" s="435" t="s">
        <v>5251</v>
      </c>
      <c r="F1245" s="435" t="s">
        <v>6754</v>
      </c>
      <c r="G1245" s="449">
        <v>25600</v>
      </c>
      <c r="H1245" s="450" t="s">
        <v>5145</v>
      </c>
      <c r="I1245" s="450"/>
      <c r="J1245" s="435"/>
      <c r="K1245" s="451">
        <v>42996</v>
      </c>
      <c r="L1245" s="435" t="s">
        <v>5252</v>
      </c>
      <c r="M1245" s="12"/>
    </row>
    <row r="1246" spans="1:13" ht="25.5">
      <c r="A1246" s="12"/>
      <c r="B1246" s="22">
        <v>46</v>
      </c>
      <c r="C1246" s="448" t="s">
        <v>7738</v>
      </c>
      <c r="D1246" s="435" t="s">
        <v>7739</v>
      </c>
      <c r="E1246" s="435" t="s">
        <v>8315</v>
      </c>
      <c r="F1246" s="435" t="s">
        <v>7740</v>
      </c>
      <c r="G1246" s="449">
        <v>32147</v>
      </c>
      <c r="H1246" s="450" t="s">
        <v>5145</v>
      </c>
      <c r="I1246" s="450"/>
      <c r="J1246" s="435"/>
      <c r="K1246" s="451">
        <v>43004</v>
      </c>
      <c r="L1246" s="435" t="s">
        <v>7741</v>
      </c>
      <c r="M1246" s="12"/>
    </row>
    <row r="1247" spans="1:13" ht="25.5">
      <c r="A1247" s="12"/>
      <c r="B1247" s="22">
        <v>47</v>
      </c>
      <c r="C1247" s="448" t="s">
        <v>7744</v>
      </c>
      <c r="D1247" s="435" t="s">
        <v>7745</v>
      </c>
      <c r="E1247" s="435" t="s">
        <v>8316</v>
      </c>
      <c r="F1247" s="435" t="s">
        <v>7746</v>
      </c>
      <c r="G1247" s="449">
        <v>16429</v>
      </c>
      <c r="H1247" s="450" t="s">
        <v>5145</v>
      </c>
      <c r="I1247" s="450"/>
      <c r="J1247" s="435"/>
      <c r="K1247" s="451">
        <v>43003</v>
      </c>
      <c r="L1247" s="435" t="s">
        <v>7747</v>
      </c>
      <c r="M1247" s="12"/>
    </row>
    <row r="1248" spans="1:13" ht="25.5">
      <c r="A1248" s="12"/>
      <c r="B1248" s="22">
        <v>48</v>
      </c>
      <c r="C1248" s="448" t="s">
        <v>7738</v>
      </c>
      <c r="D1248" s="435" t="s">
        <v>7739</v>
      </c>
      <c r="E1248" s="435" t="s">
        <v>7971</v>
      </c>
      <c r="F1248" s="435" t="s">
        <v>7742</v>
      </c>
      <c r="G1248" s="449">
        <v>2493651</v>
      </c>
      <c r="H1248" s="450" t="s">
        <v>5145</v>
      </c>
      <c r="I1248" s="450"/>
      <c r="J1248" s="435"/>
      <c r="K1248" s="451">
        <v>43004</v>
      </c>
      <c r="L1248" s="435" t="s">
        <v>7743</v>
      </c>
      <c r="M1248" s="12"/>
    </row>
    <row r="1249" spans="1:13" ht="25.5">
      <c r="A1249" s="12"/>
      <c r="B1249" s="22">
        <v>49</v>
      </c>
      <c r="C1249" s="448" t="s">
        <v>2620</v>
      </c>
      <c r="D1249" s="435" t="s">
        <v>2614</v>
      </c>
      <c r="E1249" s="435" t="s">
        <v>2621</v>
      </c>
      <c r="F1249" s="435" t="s">
        <v>2622</v>
      </c>
      <c r="G1249" s="449">
        <v>6454</v>
      </c>
      <c r="H1249" s="450" t="s">
        <v>5145</v>
      </c>
      <c r="I1249" s="450"/>
      <c r="J1249" s="435"/>
      <c r="K1249" s="451">
        <v>42783</v>
      </c>
      <c r="L1249" s="435" t="s">
        <v>2623</v>
      </c>
      <c r="M1249" s="12"/>
    </row>
    <row r="1250" spans="1:13" ht="38.25">
      <c r="A1250" s="12"/>
      <c r="B1250" s="22">
        <v>50</v>
      </c>
      <c r="C1250" s="448" t="s">
        <v>7238</v>
      </c>
      <c r="D1250" s="435" t="s">
        <v>6361</v>
      </c>
      <c r="E1250" s="435" t="s">
        <v>5305</v>
      </c>
      <c r="F1250" s="435" t="s">
        <v>6755</v>
      </c>
      <c r="G1250" s="449">
        <f>1440+2219</f>
        <v>3659</v>
      </c>
      <c r="H1250" s="450" t="s">
        <v>5145</v>
      </c>
      <c r="I1250" s="450"/>
      <c r="J1250" s="435"/>
      <c r="K1250" s="451">
        <v>43003</v>
      </c>
      <c r="L1250" s="435" t="s">
        <v>5306</v>
      </c>
      <c r="M1250" s="12"/>
    </row>
    <row r="1251" spans="1:13" ht="25.5">
      <c r="A1251" s="12"/>
      <c r="B1251" s="22">
        <v>51</v>
      </c>
      <c r="C1251" s="454" t="s">
        <v>5311</v>
      </c>
      <c r="D1251" s="455" t="s">
        <v>6362</v>
      </c>
      <c r="E1251" s="455" t="s">
        <v>6588</v>
      </c>
      <c r="F1251" s="455" t="s">
        <v>7748</v>
      </c>
      <c r="G1251" s="456">
        <v>6100</v>
      </c>
      <c r="H1251" s="457" t="s">
        <v>5145</v>
      </c>
      <c r="I1251" s="457"/>
      <c r="J1251" s="436"/>
      <c r="K1251" s="458">
        <v>43004</v>
      </c>
      <c r="L1251" s="455" t="s">
        <v>5312</v>
      </c>
      <c r="M1251" s="12"/>
    </row>
    <row r="1252" spans="1:13" ht="38.25">
      <c r="A1252" s="12"/>
      <c r="B1252" s="22">
        <v>52</v>
      </c>
      <c r="C1252" s="448" t="s">
        <v>2224</v>
      </c>
      <c r="D1252" s="435" t="s">
        <v>2225</v>
      </c>
      <c r="E1252" s="435" t="s">
        <v>7749</v>
      </c>
      <c r="F1252" s="435" t="s">
        <v>7750</v>
      </c>
      <c r="G1252" s="449">
        <v>20000</v>
      </c>
      <c r="H1252" s="450" t="s">
        <v>5145</v>
      </c>
      <c r="I1252" s="450"/>
      <c r="J1252" s="435"/>
      <c r="K1252" s="451">
        <v>42756</v>
      </c>
      <c r="L1252" s="435" t="s">
        <v>2226</v>
      </c>
      <c r="M1252" s="12"/>
    </row>
    <row r="1253" spans="1:13" ht="38.25">
      <c r="A1253" s="12"/>
      <c r="B1253" s="22">
        <v>53</v>
      </c>
      <c r="C1253" s="448" t="s">
        <v>2227</v>
      </c>
      <c r="D1253" s="435" t="s">
        <v>2228</v>
      </c>
      <c r="E1253" s="435" t="s">
        <v>2229</v>
      </c>
      <c r="F1253" s="435" t="s">
        <v>2230</v>
      </c>
      <c r="G1253" s="449">
        <v>22000</v>
      </c>
      <c r="H1253" s="450" t="s">
        <v>5145</v>
      </c>
      <c r="I1253" s="450"/>
      <c r="J1253" s="435"/>
      <c r="K1253" s="451">
        <v>42755</v>
      </c>
      <c r="L1253" s="435" t="s">
        <v>2231</v>
      </c>
      <c r="M1253" s="12"/>
    </row>
    <row r="1254" spans="1:13" ht="38.25">
      <c r="A1254" s="12"/>
      <c r="B1254" s="22">
        <v>54</v>
      </c>
      <c r="C1254" s="448" t="s">
        <v>2232</v>
      </c>
      <c r="D1254" s="435" t="s">
        <v>2233</v>
      </c>
      <c r="E1254" s="435" t="s">
        <v>2234</v>
      </c>
      <c r="F1254" s="435" t="s">
        <v>7751</v>
      </c>
      <c r="G1254" s="449">
        <v>5003</v>
      </c>
      <c r="H1254" s="450" t="s">
        <v>5145</v>
      </c>
      <c r="I1254" s="450"/>
      <c r="J1254" s="435"/>
      <c r="K1254" s="451">
        <v>42756</v>
      </c>
      <c r="L1254" s="435" t="s">
        <v>2235</v>
      </c>
      <c r="M1254" s="12"/>
    </row>
    <row r="1255" spans="1:13" ht="25.5">
      <c r="A1255" s="12"/>
      <c r="B1255" s="22">
        <v>55</v>
      </c>
      <c r="C1255" s="448" t="s">
        <v>2236</v>
      </c>
      <c r="D1255" s="435" t="s">
        <v>2237</v>
      </c>
      <c r="E1255" s="435" t="s">
        <v>7752</v>
      </c>
      <c r="F1255" s="435" t="s">
        <v>7753</v>
      </c>
      <c r="G1255" s="449">
        <v>5400</v>
      </c>
      <c r="H1255" s="450" t="s">
        <v>5145</v>
      </c>
      <c r="I1255" s="450"/>
      <c r="J1255" s="435"/>
      <c r="K1255" s="451">
        <v>42756</v>
      </c>
      <c r="L1255" s="435" t="s">
        <v>2238</v>
      </c>
      <c r="M1255" s="12"/>
    </row>
    <row r="1256" spans="1:13" ht="38.25">
      <c r="A1256" s="12"/>
      <c r="B1256" s="22">
        <v>56</v>
      </c>
      <c r="C1256" s="448" t="s">
        <v>2236</v>
      </c>
      <c r="D1256" s="435" t="s">
        <v>2239</v>
      </c>
      <c r="E1256" s="435" t="s">
        <v>2240</v>
      </c>
      <c r="F1256" s="435" t="s">
        <v>2241</v>
      </c>
      <c r="G1256" s="449">
        <v>4800</v>
      </c>
      <c r="H1256" s="450" t="s">
        <v>5145</v>
      </c>
      <c r="I1256" s="450"/>
      <c r="J1256" s="435"/>
      <c r="K1256" s="451">
        <v>43000</v>
      </c>
      <c r="L1256" s="435" t="s">
        <v>7754</v>
      </c>
      <c r="M1256" s="12"/>
    </row>
    <row r="1257" spans="1:13" ht="51">
      <c r="A1257" s="12"/>
      <c r="B1257" s="22">
        <v>57</v>
      </c>
      <c r="C1257" s="448" t="s">
        <v>7239</v>
      </c>
      <c r="D1257" s="435" t="s">
        <v>7240</v>
      </c>
      <c r="E1257" s="435" t="s">
        <v>2242</v>
      </c>
      <c r="F1257" s="435" t="s">
        <v>2243</v>
      </c>
      <c r="G1257" s="449">
        <f>1897+1898</f>
        <v>3795</v>
      </c>
      <c r="H1257" s="450" t="s">
        <v>5145</v>
      </c>
      <c r="I1257" s="450"/>
      <c r="J1257" s="435"/>
      <c r="K1257" s="451">
        <v>42754</v>
      </c>
      <c r="L1257" s="435" t="s">
        <v>6919</v>
      </c>
      <c r="M1257" s="12"/>
    </row>
    <row r="1258" spans="1:13" ht="25.5">
      <c r="A1258" s="12"/>
      <c r="B1258" s="22">
        <v>58</v>
      </c>
      <c r="C1258" s="448" t="s">
        <v>2244</v>
      </c>
      <c r="D1258" s="435" t="s">
        <v>2245</v>
      </c>
      <c r="E1258" s="435" t="s">
        <v>2246</v>
      </c>
      <c r="F1258" s="435" t="s">
        <v>2247</v>
      </c>
      <c r="G1258" s="449">
        <v>6550</v>
      </c>
      <c r="H1258" s="450" t="s">
        <v>5145</v>
      </c>
      <c r="I1258" s="450"/>
      <c r="J1258" s="435"/>
      <c r="K1258" s="451">
        <v>42880</v>
      </c>
      <c r="L1258" s="435" t="s">
        <v>2248</v>
      </c>
      <c r="M1258" s="12"/>
    </row>
    <row r="1259" spans="1:13" ht="38.25">
      <c r="A1259" s="12"/>
      <c r="B1259" s="22">
        <v>59</v>
      </c>
      <c r="C1259" s="448" t="s">
        <v>42</v>
      </c>
      <c r="D1259" s="435" t="s">
        <v>2466</v>
      </c>
      <c r="E1259" s="435" t="s">
        <v>2467</v>
      </c>
      <c r="F1259" s="435" t="s">
        <v>7755</v>
      </c>
      <c r="G1259" s="449">
        <v>6050</v>
      </c>
      <c r="H1259" s="450" t="s">
        <v>5145</v>
      </c>
      <c r="I1259" s="450"/>
      <c r="J1259" s="435"/>
      <c r="K1259" s="451">
        <v>42881</v>
      </c>
      <c r="L1259" s="435" t="s">
        <v>2468</v>
      </c>
      <c r="M1259" s="12"/>
    </row>
    <row r="1260" spans="1:13" ht="38.25">
      <c r="A1260" s="12"/>
      <c r="B1260" s="22">
        <v>60</v>
      </c>
      <c r="C1260" s="448" t="s">
        <v>2469</v>
      </c>
      <c r="D1260" s="435" t="s">
        <v>2470</v>
      </c>
      <c r="E1260" s="435" t="s">
        <v>2471</v>
      </c>
      <c r="F1260" s="435" t="s">
        <v>2472</v>
      </c>
      <c r="G1260" s="449">
        <v>10000</v>
      </c>
      <c r="H1260" s="450" t="s">
        <v>5145</v>
      </c>
      <c r="I1260" s="450"/>
      <c r="J1260" s="435"/>
      <c r="K1260" s="451">
        <v>42897</v>
      </c>
      <c r="L1260" s="435" t="s">
        <v>2473</v>
      </c>
      <c r="M1260" s="12"/>
    </row>
    <row r="1261" spans="1:13" ht="38.25">
      <c r="A1261" s="12"/>
      <c r="B1261" s="22">
        <v>61</v>
      </c>
      <c r="C1261" s="448" t="s">
        <v>1273</v>
      </c>
      <c r="D1261" s="435" t="s">
        <v>2474</v>
      </c>
      <c r="E1261" s="435" t="s">
        <v>2475</v>
      </c>
      <c r="F1261" s="435" t="s">
        <v>2476</v>
      </c>
      <c r="G1261" s="449">
        <v>5100</v>
      </c>
      <c r="H1261" s="450" t="s">
        <v>5145</v>
      </c>
      <c r="I1261" s="450"/>
      <c r="J1261" s="435"/>
      <c r="K1261" s="451">
        <v>42956</v>
      </c>
      <c r="L1261" s="435" t="s">
        <v>2477</v>
      </c>
      <c r="M1261" s="12"/>
    </row>
    <row r="1262" spans="1:13" ht="38.25">
      <c r="A1262" s="12"/>
      <c r="B1262" s="22">
        <v>62</v>
      </c>
      <c r="C1262" s="448" t="s">
        <v>2478</v>
      </c>
      <c r="D1262" s="435" t="s">
        <v>2479</v>
      </c>
      <c r="E1262" s="435" t="s">
        <v>2480</v>
      </c>
      <c r="F1262" s="435" t="s">
        <v>2481</v>
      </c>
      <c r="G1262" s="449">
        <v>4700</v>
      </c>
      <c r="H1262" s="450" t="s">
        <v>5145</v>
      </c>
      <c r="I1262" s="450"/>
      <c r="J1262" s="435"/>
      <c r="K1262" s="451">
        <v>42897</v>
      </c>
      <c r="L1262" s="435" t="s">
        <v>2482</v>
      </c>
      <c r="M1262" s="12"/>
    </row>
    <row r="1263" spans="1:13" ht="38.25">
      <c r="A1263" s="12"/>
      <c r="B1263" s="22">
        <v>63</v>
      </c>
      <c r="C1263" s="448" t="s">
        <v>2483</v>
      </c>
      <c r="D1263" s="435" t="s">
        <v>2484</v>
      </c>
      <c r="E1263" s="435" t="s">
        <v>2485</v>
      </c>
      <c r="F1263" s="435" t="s">
        <v>2486</v>
      </c>
      <c r="G1263" s="449">
        <v>375</v>
      </c>
      <c r="H1263" s="450" t="s">
        <v>5145</v>
      </c>
      <c r="I1263" s="450"/>
      <c r="J1263" s="435"/>
      <c r="K1263" s="451">
        <v>42956</v>
      </c>
      <c r="L1263" s="435" t="s">
        <v>2487</v>
      </c>
      <c r="M1263" s="12"/>
    </row>
    <row r="1264" spans="1:13" ht="38.25">
      <c r="A1264" s="12"/>
      <c r="B1264" s="22">
        <v>64</v>
      </c>
      <c r="C1264" s="448" t="s">
        <v>2488</v>
      </c>
      <c r="D1264" s="435" t="s">
        <v>2489</v>
      </c>
      <c r="E1264" s="435" t="s">
        <v>7756</v>
      </c>
      <c r="F1264" s="435" t="s">
        <v>2490</v>
      </c>
      <c r="G1264" s="449">
        <v>6050</v>
      </c>
      <c r="H1264" s="450" t="s">
        <v>5145</v>
      </c>
      <c r="I1264" s="450"/>
      <c r="J1264" s="435"/>
      <c r="K1264" s="451">
        <v>42956</v>
      </c>
      <c r="L1264" s="435" t="s">
        <v>2491</v>
      </c>
      <c r="M1264" s="12"/>
    </row>
    <row r="1265" spans="1:13" ht="38.25">
      <c r="A1265" s="12"/>
      <c r="B1265" s="22">
        <v>65</v>
      </c>
      <c r="C1265" s="448" t="s">
        <v>2545</v>
      </c>
      <c r="D1265" s="435" t="s">
        <v>2546</v>
      </c>
      <c r="E1265" s="435" t="s">
        <v>2547</v>
      </c>
      <c r="F1265" s="435" t="s">
        <v>2548</v>
      </c>
      <c r="G1265" s="449">
        <v>490</v>
      </c>
      <c r="H1265" s="450" t="s">
        <v>5145</v>
      </c>
      <c r="I1265" s="452"/>
      <c r="J1265" s="435"/>
      <c r="K1265" s="451">
        <v>42807</v>
      </c>
      <c r="L1265" s="435" t="s">
        <v>2549</v>
      </c>
      <c r="M1265" s="12"/>
    </row>
    <row r="1266" spans="1:13" ht="25.5">
      <c r="A1266" s="12"/>
      <c r="B1266" s="22">
        <v>66</v>
      </c>
      <c r="C1266" s="448" t="s">
        <v>2842</v>
      </c>
      <c r="D1266" s="435" t="s">
        <v>2843</v>
      </c>
      <c r="E1266" s="435" t="s">
        <v>7757</v>
      </c>
      <c r="F1266" s="435" t="s">
        <v>2844</v>
      </c>
      <c r="G1266" s="449">
        <v>5050</v>
      </c>
      <c r="H1266" s="450" t="s">
        <v>5145</v>
      </c>
      <c r="I1266" s="450"/>
      <c r="J1266" s="435"/>
      <c r="K1266" s="451">
        <v>42804</v>
      </c>
      <c r="L1266" s="435" t="s">
        <v>2845</v>
      </c>
      <c r="M1266" s="12"/>
    </row>
    <row r="1267" spans="1:13" ht="25.5">
      <c r="A1267" s="12"/>
      <c r="B1267" s="22">
        <v>67</v>
      </c>
      <c r="C1267" s="448" t="s">
        <v>907</v>
      </c>
      <c r="D1267" s="435" t="s">
        <v>2848</v>
      </c>
      <c r="E1267" s="435" t="s">
        <v>2849</v>
      </c>
      <c r="F1267" s="435" t="s">
        <v>2850</v>
      </c>
      <c r="G1267" s="449">
        <v>5100</v>
      </c>
      <c r="H1267" s="450" t="s">
        <v>5145</v>
      </c>
      <c r="I1267" s="452"/>
      <c r="J1267" s="435"/>
      <c r="K1267" s="451">
        <v>42906</v>
      </c>
      <c r="L1267" s="435" t="s">
        <v>2851</v>
      </c>
      <c r="M1267" s="12"/>
    </row>
    <row r="1268" spans="1:13" ht="38.25">
      <c r="A1268" s="12"/>
      <c r="B1268" s="22">
        <v>68</v>
      </c>
      <c r="C1268" s="448" t="s">
        <v>2852</v>
      </c>
      <c r="D1268" s="435" t="s">
        <v>2853</v>
      </c>
      <c r="E1268" s="435" t="s">
        <v>2854</v>
      </c>
      <c r="F1268" s="435" t="s">
        <v>2855</v>
      </c>
      <c r="G1268" s="449">
        <v>26394</v>
      </c>
      <c r="H1268" s="450" t="s">
        <v>5145</v>
      </c>
      <c r="I1268" s="450"/>
      <c r="J1268" s="435"/>
      <c r="K1268" s="451">
        <v>42906</v>
      </c>
      <c r="L1268" s="435" t="s">
        <v>2856</v>
      </c>
      <c r="M1268" s="12"/>
    </row>
    <row r="1269" spans="1:13" ht="25.5">
      <c r="A1269" s="12"/>
      <c r="B1269" s="22">
        <v>69</v>
      </c>
      <c r="C1269" s="448" t="s">
        <v>2857</v>
      </c>
      <c r="D1269" s="435" t="s">
        <v>2858</v>
      </c>
      <c r="E1269" s="435" t="s">
        <v>2859</v>
      </c>
      <c r="F1269" s="435" t="s">
        <v>2860</v>
      </c>
      <c r="G1269" s="449">
        <v>10100</v>
      </c>
      <c r="H1269" s="450" t="s">
        <v>5145</v>
      </c>
      <c r="I1269" s="452"/>
      <c r="J1269" s="435"/>
      <c r="K1269" s="451">
        <v>42866</v>
      </c>
      <c r="L1269" s="435" t="s">
        <v>2861</v>
      </c>
      <c r="M1269" s="12"/>
    </row>
    <row r="1270" spans="1:13" ht="25.5">
      <c r="A1270" s="12"/>
      <c r="B1270" s="22">
        <v>70</v>
      </c>
      <c r="C1270" s="448" t="s">
        <v>2862</v>
      </c>
      <c r="D1270" s="435" t="s">
        <v>2863</v>
      </c>
      <c r="E1270" s="435" t="s">
        <v>2864</v>
      </c>
      <c r="F1270" s="435" t="s">
        <v>2865</v>
      </c>
      <c r="G1270" s="449">
        <v>20200</v>
      </c>
      <c r="H1270" s="450" t="s">
        <v>5145</v>
      </c>
      <c r="I1270" s="450"/>
      <c r="J1270" s="435"/>
      <c r="K1270" s="451">
        <v>42866</v>
      </c>
      <c r="L1270" s="435" t="s">
        <v>2866</v>
      </c>
      <c r="M1270" s="12"/>
    </row>
    <row r="1271" spans="1:13" ht="25.5">
      <c r="A1271" s="12"/>
      <c r="B1271" s="22">
        <v>71</v>
      </c>
      <c r="C1271" s="448" t="s">
        <v>2181</v>
      </c>
      <c r="D1271" s="435" t="s">
        <v>2867</v>
      </c>
      <c r="E1271" s="435" t="s">
        <v>7758</v>
      </c>
      <c r="F1271" s="435" t="s">
        <v>2868</v>
      </c>
      <c r="G1271" s="449">
        <v>19881</v>
      </c>
      <c r="H1271" s="450" t="s">
        <v>5145</v>
      </c>
      <c r="I1271" s="450"/>
      <c r="J1271" s="435"/>
      <c r="K1271" s="451">
        <v>42986</v>
      </c>
      <c r="L1271" s="435" t="s">
        <v>2869</v>
      </c>
      <c r="M1271" s="12"/>
    </row>
    <row r="1272" spans="1:13" ht="25.5">
      <c r="A1272" s="12"/>
      <c r="B1272" s="22">
        <v>72</v>
      </c>
      <c r="C1272" s="448" t="s">
        <v>2100</v>
      </c>
      <c r="D1272" s="435" t="s">
        <v>2870</v>
      </c>
      <c r="E1272" s="435" t="s">
        <v>7759</v>
      </c>
      <c r="F1272" s="435" t="s">
        <v>2871</v>
      </c>
      <c r="G1272" s="449">
        <v>5200</v>
      </c>
      <c r="H1272" s="450" t="s">
        <v>5145</v>
      </c>
      <c r="I1272" s="450"/>
      <c r="J1272" s="435"/>
      <c r="K1272" s="451" t="s">
        <v>7760</v>
      </c>
      <c r="L1272" s="435" t="s">
        <v>2872</v>
      </c>
      <c r="M1272" s="12"/>
    </row>
    <row r="1273" spans="1:13" ht="25.5">
      <c r="A1273" s="12"/>
      <c r="B1273" s="22">
        <v>73</v>
      </c>
      <c r="C1273" s="448" t="s">
        <v>2873</v>
      </c>
      <c r="D1273" s="435" t="s">
        <v>2874</v>
      </c>
      <c r="E1273" s="435" t="s">
        <v>2875</v>
      </c>
      <c r="F1273" s="435" t="s">
        <v>2876</v>
      </c>
      <c r="G1273" s="449">
        <v>3200</v>
      </c>
      <c r="H1273" s="450" t="s">
        <v>5145</v>
      </c>
      <c r="I1273" s="450"/>
      <c r="J1273" s="435"/>
      <c r="K1273" s="451">
        <v>42879</v>
      </c>
      <c r="L1273" s="435" t="s">
        <v>2877</v>
      </c>
      <c r="M1273" s="12"/>
    </row>
    <row r="1274" spans="1:13" ht="25.5">
      <c r="A1274" s="12"/>
      <c r="B1274" s="22">
        <v>74</v>
      </c>
      <c r="C1274" s="448" t="s">
        <v>2878</v>
      </c>
      <c r="D1274" s="435" t="s">
        <v>2879</v>
      </c>
      <c r="E1274" s="435" t="s">
        <v>7761</v>
      </c>
      <c r="F1274" s="435" t="s">
        <v>7762</v>
      </c>
      <c r="G1274" s="449">
        <v>600</v>
      </c>
      <c r="H1274" s="450" t="s">
        <v>5145</v>
      </c>
      <c r="I1274" s="450"/>
      <c r="J1274" s="435"/>
      <c r="K1274" s="451">
        <v>42815</v>
      </c>
      <c r="L1274" s="435" t="s">
        <v>2880</v>
      </c>
      <c r="M1274" s="12"/>
    </row>
    <row r="1275" spans="1:13" ht="25.5">
      <c r="A1275" s="12"/>
      <c r="B1275" s="22">
        <v>75</v>
      </c>
      <c r="C1275" s="448" t="s">
        <v>2878</v>
      </c>
      <c r="D1275" s="435" t="s">
        <v>2881</v>
      </c>
      <c r="E1275" s="435" t="s">
        <v>7763</v>
      </c>
      <c r="F1275" s="435" t="s">
        <v>2882</v>
      </c>
      <c r="G1275" s="449">
        <v>2500</v>
      </c>
      <c r="H1275" s="450" t="s">
        <v>5145</v>
      </c>
      <c r="I1275" s="450"/>
      <c r="J1275" s="435"/>
      <c r="K1275" s="451">
        <v>42986</v>
      </c>
      <c r="L1275" s="435" t="s">
        <v>2883</v>
      </c>
      <c r="M1275" s="12"/>
    </row>
    <row r="1276" spans="1:13" ht="51">
      <c r="A1276" s="12"/>
      <c r="B1276" s="22">
        <v>76</v>
      </c>
      <c r="C1276" s="448" t="s">
        <v>7241</v>
      </c>
      <c r="D1276" s="435" t="s">
        <v>6363</v>
      </c>
      <c r="E1276" s="435" t="s">
        <v>2885</v>
      </c>
      <c r="F1276" s="435" t="s">
        <v>7764</v>
      </c>
      <c r="G1276" s="449">
        <v>24674</v>
      </c>
      <c r="H1276" s="450" t="s">
        <v>5145</v>
      </c>
      <c r="I1276" s="450"/>
      <c r="J1276" s="435"/>
      <c r="K1276" s="451">
        <v>42991</v>
      </c>
      <c r="L1276" s="435" t="s">
        <v>6920</v>
      </c>
      <c r="M1276" s="12"/>
    </row>
    <row r="1277" spans="1:13" ht="25.5">
      <c r="A1277" s="12"/>
      <c r="B1277" s="22">
        <v>77</v>
      </c>
      <c r="C1277" s="448" t="s">
        <v>2886</v>
      </c>
      <c r="D1277" s="435" t="s">
        <v>2887</v>
      </c>
      <c r="E1277" s="435" t="s">
        <v>2888</v>
      </c>
      <c r="F1277" s="435" t="s">
        <v>7765</v>
      </c>
      <c r="G1277" s="449">
        <v>5050</v>
      </c>
      <c r="H1277" s="450" t="s">
        <v>5145</v>
      </c>
      <c r="I1277" s="450"/>
      <c r="J1277" s="435"/>
      <c r="K1277" s="451">
        <v>42991</v>
      </c>
      <c r="L1277" s="435" t="s">
        <v>2889</v>
      </c>
      <c r="M1277" s="12"/>
    </row>
    <row r="1278" spans="1:13" ht="25.5">
      <c r="A1278" s="12"/>
      <c r="B1278" s="22">
        <v>78</v>
      </c>
      <c r="C1278" s="448" t="s">
        <v>2890</v>
      </c>
      <c r="D1278" s="435" t="s">
        <v>2891</v>
      </c>
      <c r="E1278" s="435" t="s">
        <v>2892</v>
      </c>
      <c r="F1278" s="435" t="s">
        <v>2893</v>
      </c>
      <c r="G1278" s="449">
        <v>5050</v>
      </c>
      <c r="H1278" s="450" t="s">
        <v>5145</v>
      </c>
      <c r="I1278" s="450"/>
      <c r="J1278" s="435"/>
      <c r="K1278" s="451">
        <v>42991</v>
      </c>
      <c r="L1278" s="435" t="s">
        <v>2894</v>
      </c>
      <c r="M1278" s="12"/>
    </row>
    <row r="1279" spans="1:13" ht="25.5">
      <c r="A1279" s="12"/>
      <c r="B1279" s="22">
        <v>79</v>
      </c>
      <c r="C1279" s="448" t="s">
        <v>2024</v>
      </c>
      <c r="D1279" s="435" t="s">
        <v>2895</v>
      </c>
      <c r="E1279" s="435" t="s">
        <v>2896</v>
      </c>
      <c r="F1279" s="435" t="s">
        <v>2897</v>
      </c>
      <c r="G1279" s="449">
        <v>5050</v>
      </c>
      <c r="H1279" s="450" t="s">
        <v>5145</v>
      </c>
      <c r="I1279" s="452"/>
      <c r="J1279" s="435"/>
      <c r="K1279" s="451">
        <v>42852</v>
      </c>
      <c r="L1279" s="435" t="s">
        <v>2898</v>
      </c>
      <c r="M1279" s="12"/>
    </row>
    <row r="1280" spans="1:13" ht="25.5">
      <c r="A1280" s="12"/>
      <c r="B1280" s="22">
        <v>80</v>
      </c>
      <c r="C1280" s="448" t="s">
        <v>2899</v>
      </c>
      <c r="D1280" s="435" t="s">
        <v>2900</v>
      </c>
      <c r="E1280" s="435" t="s">
        <v>7766</v>
      </c>
      <c r="F1280" s="435" t="s">
        <v>2901</v>
      </c>
      <c r="G1280" s="449">
        <v>1650</v>
      </c>
      <c r="H1280" s="450" t="s">
        <v>5145</v>
      </c>
      <c r="I1280" s="450"/>
      <c r="J1280" s="435"/>
      <c r="K1280" s="451">
        <v>42852</v>
      </c>
      <c r="L1280" s="435" t="s">
        <v>2902</v>
      </c>
      <c r="M1280" s="12"/>
    </row>
    <row r="1281" spans="1:13" ht="38.25">
      <c r="A1281" s="12"/>
      <c r="B1281" s="22">
        <v>81</v>
      </c>
      <c r="C1281" s="448" t="s">
        <v>2884</v>
      </c>
      <c r="D1281" s="435" t="s">
        <v>2903</v>
      </c>
      <c r="E1281" s="435" t="s">
        <v>2904</v>
      </c>
      <c r="F1281" s="435" t="s">
        <v>7767</v>
      </c>
      <c r="G1281" s="449">
        <v>5230</v>
      </c>
      <c r="H1281" s="450" t="s">
        <v>5145</v>
      </c>
      <c r="I1281" s="452"/>
      <c r="J1281" s="435"/>
      <c r="K1281" s="451">
        <v>42990</v>
      </c>
      <c r="L1281" s="435" t="s">
        <v>2905</v>
      </c>
      <c r="M1281" s="12"/>
    </row>
    <row r="1282" spans="1:13" ht="25.5">
      <c r="A1282" s="12"/>
      <c r="B1282" s="22">
        <v>82</v>
      </c>
      <c r="C1282" s="448" t="s">
        <v>2906</v>
      </c>
      <c r="D1282" s="435" t="s">
        <v>2907</v>
      </c>
      <c r="E1282" s="435" t="s">
        <v>2908</v>
      </c>
      <c r="F1282" s="435" t="s">
        <v>2909</v>
      </c>
      <c r="G1282" s="449">
        <v>9400</v>
      </c>
      <c r="H1282" s="450" t="s">
        <v>5145</v>
      </c>
      <c r="I1282" s="450"/>
      <c r="J1282" s="435"/>
      <c r="K1282" s="451">
        <v>42807</v>
      </c>
      <c r="L1282" s="435" t="s">
        <v>2910</v>
      </c>
      <c r="M1282" s="12"/>
    </row>
    <row r="1283" spans="1:13" ht="25.5">
      <c r="A1283" s="12"/>
      <c r="B1283" s="22">
        <v>83</v>
      </c>
      <c r="C1283" s="448" t="s">
        <v>2911</v>
      </c>
      <c r="D1283" s="435" t="s">
        <v>2912</v>
      </c>
      <c r="E1283" s="435" t="s">
        <v>2913</v>
      </c>
      <c r="F1283" s="435" t="s">
        <v>2914</v>
      </c>
      <c r="G1283" s="449">
        <v>5000</v>
      </c>
      <c r="H1283" s="450" t="s">
        <v>5145</v>
      </c>
      <c r="I1283" s="450"/>
      <c r="J1283" s="435"/>
      <c r="K1283" s="451">
        <v>42906</v>
      </c>
      <c r="L1283" s="435" t="s">
        <v>2915</v>
      </c>
      <c r="M1283" s="12"/>
    </row>
    <row r="1284" spans="1:13" ht="25.5">
      <c r="A1284" s="12"/>
      <c r="B1284" s="22">
        <v>84</v>
      </c>
      <c r="C1284" s="448" t="s">
        <v>2916</v>
      </c>
      <c r="D1284" s="435" t="s">
        <v>2917</v>
      </c>
      <c r="E1284" s="435" t="s">
        <v>2918</v>
      </c>
      <c r="F1284" s="435" t="s">
        <v>2919</v>
      </c>
      <c r="G1284" s="449">
        <v>5300</v>
      </c>
      <c r="H1284" s="450" t="s">
        <v>5145</v>
      </c>
      <c r="I1284" s="450"/>
      <c r="J1284" s="435"/>
      <c r="K1284" s="451">
        <v>42808</v>
      </c>
      <c r="L1284" s="435" t="s">
        <v>2920</v>
      </c>
      <c r="M1284" s="12"/>
    </row>
    <row r="1285" spans="1:13" ht="25.5">
      <c r="A1285" s="12"/>
      <c r="B1285" s="22">
        <v>85</v>
      </c>
      <c r="C1285" s="448" t="s">
        <v>2921</v>
      </c>
      <c r="D1285" s="435" t="s">
        <v>2922</v>
      </c>
      <c r="E1285" s="435" t="s">
        <v>2923</v>
      </c>
      <c r="F1285" s="435" t="s">
        <v>7768</v>
      </c>
      <c r="G1285" s="449">
        <v>7000</v>
      </c>
      <c r="H1285" s="450" t="s">
        <v>5145</v>
      </c>
      <c r="I1285" s="450"/>
      <c r="J1285" s="435"/>
      <c r="K1285" s="451">
        <v>42990</v>
      </c>
      <c r="L1285" s="435" t="s">
        <v>2924</v>
      </c>
      <c r="M1285" s="12"/>
    </row>
    <row r="1286" spans="1:13" ht="25.5">
      <c r="A1286" s="12"/>
      <c r="B1286" s="22">
        <v>86</v>
      </c>
      <c r="C1286" s="448" t="s">
        <v>3045</v>
      </c>
      <c r="D1286" s="435" t="s">
        <v>3046</v>
      </c>
      <c r="E1286" s="435" t="s">
        <v>7769</v>
      </c>
      <c r="F1286" s="435" t="s">
        <v>3047</v>
      </c>
      <c r="G1286" s="449">
        <v>5050</v>
      </c>
      <c r="H1286" s="450" t="s">
        <v>5145</v>
      </c>
      <c r="I1286" s="450"/>
      <c r="J1286" s="435"/>
      <c r="K1286" s="451">
        <v>42811</v>
      </c>
      <c r="L1286" s="435" t="s">
        <v>3048</v>
      </c>
      <c r="M1286" s="12"/>
    </row>
    <row r="1287" spans="1:13" ht="25.5">
      <c r="A1287" s="12"/>
      <c r="B1287" s="22">
        <v>87</v>
      </c>
      <c r="C1287" s="448" t="s">
        <v>3049</v>
      </c>
      <c r="D1287" s="435" t="s">
        <v>3050</v>
      </c>
      <c r="E1287" s="435" t="s">
        <v>3051</v>
      </c>
      <c r="F1287" s="435" t="s">
        <v>7770</v>
      </c>
      <c r="G1287" s="449">
        <v>5000</v>
      </c>
      <c r="H1287" s="450" t="s">
        <v>5145</v>
      </c>
      <c r="I1287" s="450"/>
      <c r="J1287" s="435"/>
      <c r="K1287" s="451">
        <v>42812</v>
      </c>
      <c r="L1287" s="435" t="s">
        <v>3052</v>
      </c>
      <c r="M1287" s="12"/>
    </row>
    <row r="1288" spans="1:13" ht="25.5">
      <c r="A1288" s="12"/>
      <c r="B1288" s="22">
        <v>88</v>
      </c>
      <c r="C1288" s="448" t="s">
        <v>3053</v>
      </c>
      <c r="D1288" s="435" t="s">
        <v>3054</v>
      </c>
      <c r="E1288" s="435" t="s">
        <v>3055</v>
      </c>
      <c r="F1288" s="435" t="s">
        <v>3056</v>
      </c>
      <c r="G1288" s="449">
        <v>468</v>
      </c>
      <c r="H1288" s="450" t="s">
        <v>5145</v>
      </c>
      <c r="I1288" s="450"/>
      <c r="J1288" s="435"/>
      <c r="K1288" s="451">
        <v>42993</v>
      </c>
      <c r="L1288" s="435" t="s">
        <v>3057</v>
      </c>
      <c r="M1288" s="12"/>
    </row>
    <row r="1289" spans="1:13" ht="76.5">
      <c r="A1289" s="12"/>
      <c r="B1289" s="22">
        <v>89</v>
      </c>
      <c r="C1289" s="448" t="s">
        <v>7242</v>
      </c>
      <c r="D1289" s="435" t="s">
        <v>7243</v>
      </c>
      <c r="E1289" s="435" t="s">
        <v>7244</v>
      </c>
      <c r="F1289" s="435" t="s">
        <v>7771</v>
      </c>
      <c r="G1289" s="449">
        <f>5724+5000+9000</f>
        <v>19724</v>
      </c>
      <c r="H1289" s="450" t="s">
        <v>5145</v>
      </c>
      <c r="I1289" s="450"/>
      <c r="J1289" s="435"/>
      <c r="K1289" s="451">
        <v>43000</v>
      </c>
      <c r="L1289" s="435" t="s">
        <v>3344</v>
      </c>
      <c r="M1289" s="12"/>
    </row>
    <row r="1290" spans="1:13" ht="25.5">
      <c r="A1290" s="12"/>
      <c r="B1290" s="22">
        <v>90</v>
      </c>
      <c r="C1290" s="448" t="s">
        <v>3346</v>
      </c>
      <c r="D1290" s="435" t="s">
        <v>3347</v>
      </c>
      <c r="E1290" s="435" t="s">
        <v>3348</v>
      </c>
      <c r="F1290" s="435" t="s">
        <v>7772</v>
      </c>
      <c r="G1290" s="449">
        <v>3125</v>
      </c>
      <c r="H1290" s="450" t="s">
        <v>5145</v>
      </c>
      <c r="I1290" s="450"/>
      <c r="J1290" s="435"/>
      <c r="K1290" s="451">
        <v>43000</v>
      </c>
      <c r="L1290" s="435" t="s">
        <v>3349</v>
      </c>
      <c r="M1290" s="12"/>
    </row>
    <row r="1291" spans="1:13" ht="38.25">
      <c r="A1291" s="12"/>
      <c r="B1291" s="22">
        <v>91</v>
      </c>
      <c r="C1291" s="448" t="s">
        <v>3350</v>
      </c>
      <c r="D1291" s="435" t="s">
        <v>3351</v>
      </c>
      <c r="E1291" s="435" t="s">
        <v>7773</v>
      </c>
      <c r="F1291" s="435" t="s">
        <v>7774</v>
      </c>
      <c r="G1291" s="449">
        <v>10000</v>
      </c>
      <c r="H1291" s="450" t="s">
        <v>5145</v>
      </c>
      <c r="I1291" s="450"/>
      <c r="J1291" s="435"/>
      <c r="K1291" s="451">
        <v>42816</v>
      </c>
      <c r="L1291" s="435" t="s">
        <v>3352</v>
      </c>
      <c r="M1291" s="12"/>
    </row>
    <row r="1292" spans="1:13" ht="25.5">
      <c r="A1292" s="12"/>
      <c r="B1292" s="22">
        <v>92</v>
      </c>
      <c r="C1292" s="448" t="s">
        <v>3353</v>
      </c>
      <c r="D1292" s="435" t="s">
        <v>3354</v>
      </c>
      <c r="E1292" s="435" t="s">
        <v>3355</v>
      </c>
      <c r="F1292" s="435" t="s">
        <v>7775</v>
      </c>
      <c r="G1292" s="449">
        <v>5200</v>
      </c>
      <c r="H1292" s="450" t="s">
        <v>5145</v>
      </c>
      <c r="I1292" s="450"/>
      <c r="J1292" s="435"/>
      <c r="K1292" s="451">
        <v>42816</v>
      </c>
      <c r="L1292" s="435" t="s">
        <v>3356</v>
      </c>
      <c r="M1292" s="12"/>
    </row>
    <row r="1293" spans="1:13" ht="25.5">
      <c r="A1293" s="12"/>
      <c r="B1293" s="22">
        <v>93</v>
      </c>
      <c r="C1293" s="448" t="s">
        <v>3357</v>
      </c>
      <c r="D1293" s="435" t="s">
        <v>2900</v>
      </c>
      <c r="E1293" s="435" t="s">
        <v>3358</v>
      </c>
      <c r="F1293" s="435" t="s">
        <v>7776</v>
      </c>
      <c r="G1293" s="449">
        <v>4700</v>
      </c>
      <c r="H1293" s="450" t="s">
        <v>5145</v>
      </c>
      <c r="I1293" s="450"/>
      <c r="J1293" s="435"/>
      <c r="K1293" s="451">
        <v>42815</v>
      </c>
      <c r="L1293" s="435" t="s">
        <v>6921</v>
      </c>
      <c r="M1293" s="12"/>
    </row>
    <row r="1294" spans="1:13" ht="25.5">
      <c r="A1294" s="12"/>
      <c r="B1294" s="22">
        <v>94</v>
      </c>
      <c r="C1294" s="448" t="s">
        <v>3364</v>
      </c>
      <c r="D1294" s="435" t="s">
        <v>3365</v>
      </c>
      <c r="E1294" s="435" t="s">
        <v>3366</v>
      </c>
      <c r="F1294" s="435" t="s">
        <v>7777</v>
      </c>
      <c r="G1294" s="449">
        <v>5000</v>
      </c>
      <c r="H1294" s="450" t="s">
        <v>5145</v>
      </c>
      <c r="I1294" s="450"/>
      <c r="J1294" s="435"/>
      <c r="K1294" s="451">
        <v>42815</v>
      </c>
      <c r="L1294" s="435" t="s">
        <v>3367</v>
      </c>
      <c r="M1294" s="12"/>
    </row>
    <row r="1295" spans="1:13" ht="25.5">
      <c r="A1295" s="12"/>
      <c r="B1295" s="22">
        <v>95</v>
      </c>
      <c r="C1295" s="448" t="s">
        <v>4647</v>
      </c>
      <c r="D1295" s="435" t="s">
        <v>4678</v>
      </c>
      <c r="E1295" s="435" t="s">
        <v>4679</v>
      </c>
      <c r="F1295" s="435" t="s">
        <v>7778</v>
      </c>
      <c r="G1295" s="449">
        <v>10400</v>
      </c>
      <c r="H1295" s="450" t="s">
        <v>5145</v>
      </c>
      <c r="I1295" s="450"/>
      <c r="J1295" s="435"/>
      <c r="K1295" s="451">
        <v>42852</v>
      </c>
      <c r="L1295" s="435" t="s">
        <v>4742</v>
      </c>
      <c r="M1295" s="12"/>
    </row>
    <row r="1296" spans="1:13" ht="25.5">
      <c r="A1296" s="12"/>
      <c r="B1296" s="22">
        <v>96</v>
      </c>
      <c r="C1296" s="448" t="s">
        <v>6364</v>
      </c>
      <c r="D1296" s="435" t="s">
        <v>6365</v>
      </c>
      <c r="E1296" s="435" t="s">
        <v>2846</v>
      </c>
      <c r="F1296" s="435" t="s">
        <v>8317</v>
      </c>
      <c r="G1296" s="449">
        <v>8729</v>
      </c>
      <c r="H1296" s="450" t="s">
        <v>5145</v>
      </c>
      <c r="I1296" s="450"/>
      <c r="J1296" s="435"/>
      <c r="K1296" s="451">
        <v>42986</v>
      </c>
      <c r="L1296" s="435" t="s">
        <v>2847</v>
      </c>
      <c r="M1296" s="12"/>
    </row>
    <row r="1297" spans="1:13" ht="25.5">
      <c r="A1297" s="12"/>
      <c r="B1297" s="22">
        <v>97</v>
      </c>
      <c r="C1297" s="448" t="s">
        <v>6366</v>
      </c>
      <c r="D1297" s="435" t="s">
        <v>6367</v>
      </c>
      <c r="E1297" s="435" t="s">
        <v>5309</v>
      </c>
      <c r="F1297" s="435" t="s">
        <v>8318</v>
      </c>
      <c r="G1297" s="449">
        <v>17618</v>
      </c>
      <c r="H1297" s="450" t="s">
        <v>5145</v>
      </c>
      <c r="I1297" s="450"/>
      <c r="J1297" s="435"/>
      <c r="K1297" s="451">
        <v>42820</v>
      </c>
      <c r="L1297" s="435" t="s">
        <v>5310</v>
      </c>
      <c r="M1297" s="12"/>
    </row>
    <row r="1298" spans="1:13" ht="25.5">
      <c r="A1298" s="12"/>
      <c r="B1298" s="22">
        <v>98</v>
      </c>
      <c r="C1298" s="448" t="s">
        <v>6368</v>
      </c>
      <c r="D1298" s="435" t="s">
        <v>6369</v>
      </c>
      <c r="E1298" s="435" t="s">
        <v>5102</v>
      </c>
      <c r="F1298" s="435" t="s">
        <v>8319</v>
      </c>
      <c r="G1298" s="449">
        <v>200</v>
      </c>
      <c r="H1298" s="450" t="s">
        <v>5145</v>
      </c>
      <c r="I1298" s="450"/>
      <c r="J1298" s="435"/>
      <c r="K1298" s="451">
        <v>42823</v>
      </c>
      <c r="L1298" s="435" t="s">
        <v>5119</v>
      </c>
      <c r="M1298" s="12"/>
    </row>
    <row r="1299" spans="1:13" ht="25.5">
      <c r="A1299" s="12"/>
      <c r="B1299" s="22">
        <v>99</v>
      </c>
      <c r="C1299" s="448" t="s">
        <v>2100</v>
      </c>
      <c r="D1299" s="435" t="s">
        <v>6370</v>
      </c>
      <c r="E1299" s="435" t="s">
        <v>4735</v>
      </c>
      <c r="F1299" s="435" t="s">
        <v>8320</v>
      </c>
      <c r="G1299" s="449">
        <v>4800</v>
      </c>
      <c r="H1299" s="450" t="s">
        <v>5145</v>
      </c>
      <c r="I1299" s="450"/>
      <c r="J1299" s="435"/>
      <c r="K1299" s="451">
        <v>42914</v>
      </c>
      <c r="L1299" s="435" t="s">
        <v>4760</v>
      </c>
      <c r="M1299" s="12"/>
    </row>
    <row r="1300" spans="1:13" ht="25.5">
      <c r="A1300" s="12"/>
      <c r="B1300" s="22">
        <v>100</v>
      </c>
      <c r="C1300" s="448" t="s">
        <v>2206</v>
      </c>
      <c r="D1300" s="435" t="s">
        <v>6371</v>
      </c>
      <c r="E1300" s="435" t="s">
        <v>5097</v>
      </c>
      <c r="F1300" s="435" t="s">
        <v>8321</v>
      </c>
      <c r="G1300" s="449">
        <v>200</v>
      </c>
      <c r="H1300" s="450" t="s">
        <v>5145</v>
      </c>
      <c r="I1300" s="450"/>
      <c r="J1300" s="435"/>
      <c r="K1300" s="451">
        <v>42818</v>
      </c>
      <c r="L1300" s="435" t="s">
        <v>5117</v>
      </c>
      <c r="M1300" s="12"/>
    </row>
    <row r="1301" spans="1:13" ht="51">
      <c r="A1301" s="12"/>
      <c r="B1301" s="22">
        <v>101</v>
      </c>
      <c r="C1301" s="448" t="s">
        <v>7779</v>
      </c>
      <c r="D1301" s="435" t="s">
        <v>7780</v>
      </c>
      <c r="E1301" s="435" t="s">
        <v>7781</v>
      </c>
      <c r="F1301" s="435" t="s">
        <v>8322</v>
      </c>
      <c r="G1301" s="449">
        <v>400</v>
      </c>
      <c r="H1301" s="450" t="s">
        <v>5145</v>
      </c>
      <c r="I1301" s="450"/>
      <c r="J1301" s="435"/>
      <c r="K1301" s="451">
        <v>42920</v>
      </c>
      <c r="L1301" s="435" t="s">
        <v>7782</v>
      </c>
      <c r="M1301" s="12"/>
    </row>
    <row r="1302" spans="1:13" ht="38.25">
      <c r="A1302" s="12"/>
      <c r="B1302" s="22">
        <v>102</v>
      </c>
      <c r="C1302" s="448" t="s">
        <v>7783</v>
      </c>
      <c r="D1302" s="435" t="s">
        <v>7784</v>
      </c>
      <c r="E1302" s="435" t="s">
        <v>7785</v>
      </c>
      <c r="F1302" s="435" t="s">
        <v>8323</v>
      </c>
      <c r="G1302" s="449">
        <v>11250</v>
      </c>
      <c r="H1302" s="450" t="s">
        <v>5145</v>
      </c>
      <c r="I1302" s="450"/>
      <c r="J1302" s="435"/>
      <c r="K1302" s="451" t="s">
        <v>7786</v>
      </c>
      <c r="L1302" s="435" t="s">
        <v>7787</v>
      </c>
      <c r="M1302" s="12"/>
    </row>
    <row r="1303" spans="1:13" ht="38.25">
      <c r="A1303" s="12"/>
      <c r="B1303" s="22">
        <v>103</v>
      </c>
      <c r="C1303" s="448" t="s">
        <v>7788</v>
      </c>
      <c r="D1303" s="435" t="s">
        <v>7789</v>
      </c>
      <c r="E1303" s="435" t="s">
        <v>7790</v>
      </c>
      <c r="F1303" s="435" t="s">
        <v>8324</v>
      </c>
      <c r="G1303" s="449">
        <v>5200</v>
      </c>
      <c r="H1303" s="450" t="s">
        <v>5145</v>
      </c>
      <c r="I1303" s="450"/>
      <c r="J1303" s="435"/>
      <c r="K1303" s="451" t="s">
        <v>7791</v>
      </c>
      <c r="L1303" s="435" t="s">
        <v>7792</v>
      </c>
      <c r="M1303" s="12"/>
    </row>
    <row r="1304" spans="1:13" ht="38.25">
      <c r="A1304" s="12"/>
      <c r="B1304" s="22">
        <v>104</v>
      </c>
      <c r="C1304" s="448" t="s">
        <v>7793</v>
      </c>
      <c r="D1304" s="435" t="s">
        <v>7794</v>
      </c>
      <c r="E1304" s="435" t="s">
        <v>7795</v>
      </c>
      <c r="F1304" s="435" t="s">
        <v>8325</v>
      </c>
      <c r="G1304" s="449">
        <v>450</v>
      </c>
      <c r="H1304" s="450" t="s">
        <v>5145</v>
      </c>
      <c r="I1304" s="450"/>
      <c r="J1304" s="435"/>
      <c r="K1304" s="451" t="s">
        <v>7690</v>
      </c>
      <c r="L1304" s="435" t="s">
        <v>7796</v>
      </c>
      <c r="M1304" s="12"/>
    </row>
    <row r="1305" spans="1:13" ht="38.25">
      <c r="A1305" s="12"/>
      <c r="B1305" s="22">
        <v>105</v>
      </c>
      <c r="C1305" s="448" t="s">
        <v>7797</v>
      </c>
      <c r="D1305" s="435" t="s">
        <v>7798</v>
      </c>
      <c r="E1305" s="435" t="s">
        <v>7799</v>
      </c>
      <c r="F1305" s="435" t="s">
        <v>8326</v>
      </c>
      <c r="G1305" s="449">
        <v>3400</v>
      </c>
      <c r="H1305" s="450" t="s">
        <v>5145</v>
      </c>
      <c r="I1305" s="450"/>
      <c r="J1305" s="435"/>
      <c r="K1305" s="451" t="s">
        <v>7791</v>
      </c>
      <c r="L1305" s="435" t="s">
        <v>7800</v>
      </c>
      <c r="M1305" s="12"/>
    </row>
    <row r="1306" spans="1:13" ht="25.5">
      <c r="A1306" s="12"/>
      <c r="B1306" s="22">
        <v>106</v>
      </c>
      <c r="C1306" s="448" t="s">
        <v>2659</v>
      </c>
      <c r="D1306" s="435" t="s">
        <v>2660</v>
      </c>
      <c r="E1306" s="435" t="s">
        <v>2661</v>
      </c>
      <c r="F1306" s="435" t="s">
        <v>8327</v>
      </c>
      <c r="G1306" s="449">
        <v>5200</v>
      </c>
      <c r="H1306" s="450" t="s">
        <v>5145</v>
      </c>
      <c r="I1306" s="450"/>
      <c r="J1306" s="435"/>
      <c r="K1306" s="451">
        <v>42793</v>
      </c>
      <c r="L1306" s="435" t="s">
        <v>2662</v>
      </c>
      <c r="M1306" s="12"/>
    </row>
    <row r="1307" spans="1:13" ht="25.5">
      <c r="A1307" s="12"/>
      <c r="B1307" s="22">
        <v>107</v>
      </c>
      <c r="C1307" s="448" t="s">
        <v>2663</v>
      </c>
      <c r="D1307" s="435" t="s">
        <v>2664</v>
      </c>
      <c r="E1307" s="435" t="s">
        <v>2665</v>
      </c>
      <c r="F1307" s="435" t="s">
        <v>2666</v>
      </c>
      <c r="G1307" s="449">
        <v>5200</v>
      </c>
      <c r="H1307" s="450" t="s">
        <v>5145</v>
      </c>
      <c r="I1307" s="450"/>
      <c r="J1307" s="435"/>
      <c r="K1307" s="451">
        <v>42793</v>
      </c>
      <c r="L1307" s="435" t="s">
        <v>2667</v>
      </c>
      <c r="M1307" s="12"/>
    </row>
    <row r="1308" spans="1:13" ht="25.5">
      <c r="A1308" s="12"/>
      <c r="B1308" s="22">
        <v>108</v>
      </c>
      <c r="C1308" s="448" t="s">
        <v>2668</v>
      </c>
      <c r="D1308" s="435" t="s">
        <v>2669</v>
      </c>
      <c r="E1308" s="435" t="s">
        <v>2670</v>
      </c>
      <c r="F1308" s="435" t="s">
        <v>2671</v>
      </c>
      <c r="G1308" s="449">
        <v>20000</v>
      </c>
      <c r="H1308" s="450" t="s">
        <v>5145</v>
      </c>
      <c r="I1308" s="450"/>
      <c r="J1308" s="435"/>
      <c r="K1308" s="451">
        <v>42793</v>
      </c>
      <c r="L1308" s="435" t="s">
        <v>2672</v>
      </c>
      <c r="M1308" s="12"/>
    </row>
    <row r="1309" spans="1:13" ht="25.5">
      <c r="A1309" s="12"/>
      <c r="B1309" s="22">
        <v>109</v>
      </c>
      <c r="C1309" s="448" t="s">
        <v>2673</v>
      </c>
      <c r="D1309" s="435" t="s">
        <v>2674</v>
      </c>
      <c r="E1309" s="435" t="s">
        <v>2675</v>
      </c>
      <c r="F1309" s="435" t="s">
        <v>2676</v>
      </c>
      <c r="G1309" s="449">
        <v>5000</v>
      </c>
      <c r="H1309" s="450" t="s">
        <v>5145</v>
      </c>
      <c r="I1309" s="452"/>
      <c r="J1309" s="435"/>
      <c r="K1309" s="451">
        <v>42791</v>
      </c>
      <c r="L1309" s="435" t="s">
        <v>2677</v>
      </c>
      <c r="M1309" s="12"/>
    </row>
    <row r="1310" spans="1:13" ht="25.5">
      <c r="A1310" s="12"/>
      <c r="B1310" s="22">
        <v>110</v>
      </c>
      <c r="C1310" s="448" t="s">
        <v>2678</v>
      </c>
      <c r="D1310" s="435" t="s">
        <v>2679</v>
      </c>
      <c r="E1310" s="435" t="s">
        <v>2680</v>
      </c>
      <c r="F1310" s="435" t="s">
        <v>2681</v>
      </c>
      <c r="G1310" s="449">
        <v>5050</v>
      </c>
      <c r="H1310" s="450" t="s">
        <v>5145</v>
      </c>
      <c r="I1310" s="450"/>
      <c r="J1310" s="435"/>
      <c r="K1310" s="451">
        <v>42791</v>
      </c>
      <c r="L1310" s="435" t="s">
        <v>2682</v>
      </c>
      <c r="M1310" s="12"/>
    </row>
    <row r="1311" spans="1:13" ht="25.5">
      <c r="A1311" s="12"/>
      <c r="B1311" s="22">
        <v>111</v>
      </c>
      <c r="C1311" s="448" t="s">
        <v>2683</v>
      </c>
      <c r="D1311" s="435" t="s">
        <v>2684</v>
      </c>
      <c r="E1311" s="435" t="s">
        <v>7801</v>
      </c>
      <c r="F1311" s="435" t="s">
        <v>2685</v>
      </c>
      <c r="G1311" s="449">
        <v>5054</v>
      </c>
      <c r="H1311" s="450" t="s">
        <v>5145</v>
      </c>
      <c r="I1311" s="450"/>
      <c r="J1311" s="435"/>
      <c r="K1311" s="451">
        <v>42884</v>
      </c>
      <c r="L1311" s="435" t="s">
        <v>2686</v>
      </c>
      <c r="M1311" s="12"/>
    </row>
    <row r="1312" spans="1:13" ht="25.5">
      <c r="A1312" s="12"/>
      <c r="B1312" s="22">
        <v>112</v>
      </c>
      <c r="C1312" s="448" t="s">
        <v>2687</v>
      </c>
      <c r="D1312" s="435" t="s">
        <v>2688</v>
      </c>
      <c r="E1312" s="435" t="s">
        <v>7802</v>
      </c>
      <c r="F1312" s="435" t="s">
        <v>2689</v>
      </c>
      <c r="G1312" s="449">
        <v>5050</v>
      </c>
      <c r="H1312" s="450" t="s">
        <v>5145</v>
      </c>
      <c r="I1312" s="450"/>
      <c r="J1312" s="435"/>
      <c r="K1312" s="451">
        <v>42884</v>
      </c>
      <c r="L1312" s="435" t="s">
        <v>2690</v>
      </c>
      <c r="M1312" s="12"/>
    </row>
    <row r="1313" spans="1:13" ht="102">
      <c r="A1313" s="12"/>
      <c r="B1313" s="22">
        <v>113</v>
      </c>
      <c r="C1313" s="448" t="s">
        <v>7245</v>
      </c>
      <c r="D1313" s="435" t="s">
        <v>7246</v>
      </c>
      <c r="E1313" s="435" t="s">
        <v>7803</v>
      </c>
      <c r="F1313" s="435" t="s">
        <v>2691</v>
      </c>
      <c r="G1313" s="449">
        <f>10592+7992+4780+9550</f>
        <v>32914</v>
      </c>
      <c r="H1313" s="450" t="s">
        <v>5145</v>
      </c>
      <c r="I1313" s="450"/>
      <c r="J1313" s="435"/>
      <c r="K1313" s="451">
        <v>42887</v>
      </c>
      <c r="L1313" s="435" t="s">
        <v>6922</v>
      </c>
      <c r="M1313" s="12"/>
    </row>
    <row r="1314" spans="1:13" ht="38.25">
      <c r="A1314" s="12"/>
      <c r="B1314" s="22">
        <v>114</v>
      </c>
      <c r="C1314" s="448" t="s">
        <v>2692</v>
      </c>
      <c r="D1314" s="435" t="s">
        <v>2693</v>
      </c>
      <c r="E1314" s="435" t="s">
        <v>2694</v>
      </c>
      <c r="F1314" s="435" t="s">
        <v>2695</v>
      </c>
      <c r="G1314" s="449">
        <v>500</v>
      </c>
      <c r="H1314" s="450" t="s">
        <v>5145</v>
      </c>
      <c r="I1314" s="450"/>
      <c r="J1314" s="435"/>
      <c r="K1314" s="451">
        <v>42972</v>
      </c>
      <c r="L1314" s="435" t="s">
        <v>2696</v>
      </c>
      <c r="M1314" s="12"/>
    </row>
    <row r="1315" spans="1:13" ht="38.25">
      <c r="A1315" s="12"/>
      <c r="B1315" s="22">
        <v>115</v>
      </c>
      <c r="C1315" s="448" t="s">
        <v>7804</v>
      </c>
      <c r="D1315" s="435" t="s">
        <v>7805</v>
      </c>
      <c r="E1315" s="435" t="s">
        <v>7806</v>
      </c>
      <c r="F1315" s="435" t="s">
        <v>8328</v>
      </c>
      <c r="G1315" s="449">
        <v>23376</v>
      </c>
      <c r="H1315" s="450" t="s">
        <v>5145</v>
      </c>
      <c r="I1315" s="450"/>
      <c r="J1315" s="435"/>
      <c r="K1315" s="451">
        <v>43004</v>
      </c>
      <c r="L1315" s="435" t="s">
        <v>7807</v>
      </c>
      <c r="M1315" s="12"/>
    </row>
    <row r="1316" spans="1:13" ht="25.5">
      <c r="A1316" s="12"/>
      <c r="B1316" s="22">
        <v>116</v>
      </c>
      <c r="C1316" s="448" t="s">
        <v>677</v>
      </c>
      <c r="D1316" s="435" t="s">
        <v>2697</v>
      </c>
      <c r="E1316" s="435" t="s">
        <v>7808</v>
      </c>
      <c r="F1316" s="435" t="s">
        <v>2698</v>
      </c>
      <c r="G1316" s="449">
        <v>5200</v>
      </c>
      <c r="H1316" s="450" t="s">
        <v>5145</v>
      </c>
      <c r="I1316" s="450"/>
      <c r="J1316" s="435"/>
      <c r="K1316" s="451">
        <v>42972</v>
      </c>
      <c r="L1316" s="435" t="s">
        <v>2699</v>
      </c>
      <c r="M1316" s="12"/>
    </row>
    <row r="1317" spans="1:13" ht="51">
      <c r="A1317" s="12"/>
      <c r="B1317" s="22">
        <v>117</v>
      </c>
      <c r="C1317" s="448" t="s">
        <v>2700</v>
      </c>
      <c r="D1317" s="435" t="s">
        <v>2701</v>
      </c>
      <c r="E1317" s="435" t="s">
        <v>2702</v>
      </c>
      <c r="F1317" s="435" t="s">
        <v>2703</v>
      </c>
      <c r="G1317" s="449">
        <v>5100</v>
      </c>
      <c r="H1317" s="450" t="s">
        <v>5145</v>
      </c>
      <c r="I1317" s="450"/>
      <c r="J1317" s="435"/>
      <c r="K1317" s="451">
        <v>42972</v>
      </c>
      <c r="L1317" s="435" t="s">
        <v>2704</v>
      </c>
      <c r="M1317" s="12"/>
    </row>
    <row r="1318" spans="1:13" ht="25.5">
      <c r="A1318" s="12"/>
      <c r="B1318" s="22">
        <v>118</v>
      </c>
      <c r="C1318" s="448" t="s">
        <v>2705</v>
      </c>
      <c r="D1318" s="435" t="s">
        <v>2706</v>
      </c>
      <c r="E1318" s="435" t="s">
        <v>2354</v>
      </c>
      <c r="F1318" s="435" t="s">
        <v>2707</v>
      </c>
      <c r="G1318" s="449">
        <v>3200</v>
      </c>
      <c r="H1318" s="450" t="s">
        <v>5145</v>
      </c>
      <c r="I1318" s="450"/>
      <c r="J1318" s="435"/>
      <c r="K1318" s="451">
        <v>42791</v>
      </c>
      <c r="L1318" s="435" t="s">
        <v>2708</v>
      </c>
      <c r="M1318" s="12"/>
    </row>
    <row r="1319" spans="1:13" ht="38.25">
      <c r="A1319" s="12"/>
      <c r="B1319" s="22">
        <v>119</v>
      </c>
      <c r="C1319" s="448" t="s">
        <v>2560</v>
      </c>
      <c r="D1319" s="435" t="s">
        <v>2709</v>
      </c>
      <c r="E1319" s="435" t="s">
        <v>2710</v>
      </c>
      <c r="F1319" s="435" t="s">
        <v>2711</v>
      </c>
      <c r="G1319" s="449">
        <v>1450</v>
      </c>
      <c r="H1319" s="450" t="s">
        <v>5145</v>
      </c>
      <c r="I1319" s="450"/>
      <c r="J1319" s="435"/>
      <c r="K1319" s="451">
        <v>42791</v>
      </c>
      <c r="L1319" s="435" t="s">
        <v>2712</v>
      </c>
      <c r="M1319" s="12"/>
    </row>
    <row r="1320" spans="1:13" ht="25.5">
      <c r="A1320" s="12"/>
      <c r="B1320" s="22">
        <v>120</v>
      </c>
      <c r="C1320" s="448" t="s">
        <v>2713</v>
      </c>
      <c r="D1320" s="435" t="s">
        <v>2714</v>
      </c>
      <c r="E1320" s="435" t="s">
        <v>7809</v>
      </c>
      <c r="F1320" s="435" t="s">
        <v>2715</v>
      </c>
      <c r="G1320" s="449">
        <v>5200</v>
      </c>
      <c r="H1320" s="450" t="s">
        <v>5145</v>
      </c>
      <c r="I1320" s="450"/>
      <c r="J1320" s="435"/>
      <c r="K1320" s="451">
        <v>42793</v>
      </c>
      <c r="L1320" s="435" t="s">
        <v>2716</v>
      </c>
      <c r="M1320" s="12"/>
    </row>
    <row r="1321" spans="1:13" ht="38.25">
      <c r="A1321" s="12"/>
      <c r="B1321" s="22">
        <v>121</v>
      </c>
      <c r="C1321" s="448" t="s">
        <v>2717</v>
      </c>
      <c r="D1321" s="435" t="s">
        <v>2718</v>
      </c>
      <c r="E1321" s="435" t="s">
        <v>2719</v>
      </c>
      <c r="F1321" s="435" t="s">
        <v>2720</v>
      </c>
      <c r="G1321" s="449">
        <v>400</v>
      </c>
      <c r="H1321" s="450" t="s">
        <v>5145</v>
      </c>
      <c r="I1321" s="450"/>
      <c r="J1321" s="435"/>
      <c r="K1321" s="451">
        <v>42971</v>
      </c>
      <c r="L1321" s="435" t="s">
        <v>2721</v>
      </c>
      <c r="M1321" s="12"/>
    </row>
    <row r="1322" spans="1:13" ht="38.25">
      <c r="A1322" s="12"/>
      <c r="B1322" s="22">
        <v>122</v>
      </c>
      <c r="C1322" s="448" t="s">
        <v>3359</v>
      </c>
      <c r="D1322" s="435" t="s">
        <v>3360</v>
      </c>
      <c r="E1322" s="435" t="s">
        <v>3361</v>
      </c>
      <c r="F1322" s="435" t="s">
        <v>3362</v>
      </c>
      <c r="G1322" s="449">
        <v>450</v>
      </c>
      <c r="H1322" s="450" t="s">
        <v>5145</v>
      </c>
      <c r="I1322" s="450"/>
      <c r="J1322" s="435"/>
      <c r="K1322" s="451">
        <v>43000</v>
      </c>
      <c r="L1322" s="435" t="s">
        <v>3363</v>
      </c>
      <c r="M1322" s="12"/>
    </row>
    <row r="1323" spans="1:13" ht="38.25">
      <c r="A1323" s="12"/>
      <c r="B1323" s="22">
        <v>123</v>
      </c>
      <c r="C1323" s="448" t="s">
        <v>7810</v>
      </c>
      <c r="D1323" s="435" t="s">
        <v>7811</v>
      </c>
      <c r="E1323" s="435" t="s">
        <v>7812</v>
      </c>
      <c r="F1323" s="435" t="s">
        <v>7813</v>
      </c>
      <c r="G1323" s="449">
        <v>5150</v>
      </c>
      <c r="H1323" s="450" t="s">
        <v>5145</v>
      </c>
      <c r="I1323" s="450"/>
      <c r="J1323" s="435"/>
      <c r="K1323" s="451" t="s">
        <v>7690</v>
      </c>
      <c r="L1323" s="435" t="s">
        <v>7814</v>
      </c>
      <c r="M1323" s="12"/>
    </row>
    <row r="1324" spans="1:13" ht="38.25">
      <c r="A1324" s="12"/>
      <c r="B1324" s="22">
        <v>124</v>
      </c>
      <c r="C1324" s="448" t="s">
        <v>3377</v>
      </c>
      <c r="D1324" s="435" t="s">
        <v>3378</v>
      </c>
      <c r="E1324" s="435" t="s">
        <v>2719</v>
      </c>
      <c r="F1324" s="435" t="s">
        <v>3379</v>
      </c>
      <c r="G1324" s="449">
        <v>400</v>
      </c>
      <c r="H1324" s="450" t="s">
        <v>5145</v>
      </c>
      <c r="I1324" s="450"/>
      <c r="J1324" s="435"/>
      <c r="K1324" s="451">
        <v>42999</v>
      </c>
      <c r="L1324" s="435" t="s">
        <v>3380</v>
      </c>
      <c r="M1324" s="12"/>
    </row>
    <row r="1325" spans="1:13" ht="25.5">
      <c r="A1325" s="12"/>
      <c r="B1325" s="22">
        <v>125</v>
      </c>
      <c r="C1325" s="448" t="s">
        <v>3390</v>
      </c>
      <c r="D1325" s="435" t="s">
        <v>3391</v>
      </c>
      <c r="E1325" s="435" t="s">
        <v>3392</v>
      </c>
      <c r="F1325" s="435" t="s">
        <v>3393</v>
      </c>
      <c r="G1325" s="449">
        <v>5200</v>
      </c>
      <c r="H1325" s="450" t="s">
        <v>5145</v>
      </c>
      <c r="I1325" s="452"/>
      <c r="J1325" s="435"/>
      <c r="K1325" s="451">
        <v>42999</v>
      </c>
      <c r="L1325" s="435" t="s">
        <v>3394</v>
      </c>
      <c r="M1325" s="12"/>
    </row>
    <row r="1326" spans="1:13" ht="38.25">
      <c r="A1326" s="12"/>
      <c r="B1326" s="22">
        <v>126</v>
      </c>
      <c r="C1326" s="448" t="s">
        <v>2550</v>
      </c>
      <c r="D1326" s="435" t="s">
        <v>2551</v>
      </c>
      <c r="E1326" s="435" t="s">
        <v>2552</v>
      </c>
      <c r="F1326" s="435" t="s">
        <v>2553</v>
      </c>
      <c r="G1326" s="449">
        <v>6000</v>
      </c>
      <c r="H1326" s="450" t="s">
        <v>5145</v>
      </c>
      <c r="I1326" s="450"/>
      <c r="J1326" s="435"/>
      <c r="K1326" s="451">
        <v>42964</v>
      </c>
      <c r="L1326" s="435" t="s">
        <v>2554</v>
      </c>
      <c r="M1326" s="12"/>
    </row>
    <row r="1327" spans="1:13" ht="25.5">
      <c r="A1327" s="12"/>
      <c r="B1327" s="22">
        <v>127</v>
      </c>
      <c r="C1327" s="448" t="s">
        <v>4680</v>
      </c>
      <c r="D1327" s="435" t="s">
        <v>4681</v>
      </c>
      <c r="E1327" s="435" t="s">
        <v>4682</v>
      </c>
      <c r="F1327" s="435" t="s">
        <v>4683</v>
      </c>
      <c r="G1327" s="449">
        <v>200</v>
      </c>
      <c r="H1327" s="450" t="s">
        <v>5145</v>
      </c>
      <c r="I1327" s="450"/>
      <c r="J1327" s="435"/>
      <c r="K1327" s="451">
        <v>42864</v>
      </c>
      <c r="L1327" s="435" t="s">
        <v>4743</v>
      </c>
      <c r="M1327" s="12"/>
    </row>
    <row r="1328" spans="1:13" ht="25.5">
      <c r="A1328" s="12"/>
      <c r="B1328" s="22">
        <v>128</v>
      </c>
      <c r="C1328" s="448" t="s">
        <v>4684</v>
      </c>
      <c r="D1328" s="435" t="s">
        <v>4685</v>
      </c>
      <c r="E1328" s="435" t="s">
        <v>4686</v>
      </c>
      <c r="F1328" s="435" t="s">
        <v>4687</v>
      </c>
      <c r="G1328" s="449">
        <v>200</v>
      </c>
      <c r="H1328" s="450" t="s">
        <v>5145</v>
      </c>
      <c r="I1328" s="452"/>
      <c r="J1328" s="435"/>
      <c r="K1328" s="451">
        <v>42864</v>
      </c>
      <c r="L1328" s="435" t="s">
        <v>4744</v>
      </c>
      <c r="M1328" s="12"/>
    </row>
    <row r="1329" spans="1:13" ht="38.25">
      <c r="A1329" s="12"/>
      <c r="B1329" s="22">
        <v>129</v>
      </c>
      <c r="C1329" s="448" t="s">
        <v>7815</v>
      </c>
      <c r="D1329" s="435" t="s">
        <v>7816</v>
      </c>
      <c r="E1329" s="435" t="s">
        <v>7817</v>
      </c>
      <c r="F1329" s="435" t="s">
        <v>7818</v>
      </c>
      <c r="G1329" s="449">
        <v>200</v>
      </c>
      <c r="H1329" s="450" t="s">
        <v>5145</v>
      </c>
      <c r="I1329" s="452"/>
      <c r="J1329" s="435"/>
      <c r="K1329" s="451" t="s">
        <v>7690</v>
      </c>
      <c r="L1329" s="435" t="s">
        <v>7819</v>
      </c>
      <c r="M1329" s="12"/>
    </row>
    <row r="1330" spans="1:13" ht="38.25">
      <c r="A1330" s="12"/>
      <c r="B1330" s="22">
        <v>130</v>
      </c>
      <c r="C1330" s="448" t="s">
        <v>7820</v>
      </c>
      <c r="D1330" s="435" t="s">
        <v>7821</v>
      </c>
      <c r="E1330" s="435" t="s">
        <v>7822</v>
      </c>
      <c r="F1330" s="435" t="s">
        <v>7823</v>
      </c>
      <c r="G1330" s="449">
        <v>10000</v>
      </c>
      <c r="H1330" s="450" t="s">
        <v>5145</v>
      </c>
      <c r="I1330" s="452"/>
      <c r="J1330" s="435"/>
      <c r="K1330" s="451" t="s">
        <v>7690</v>
      </c>
      <c r="L1330" s="435" t="s">
        <v>7824</v>
      </c>
      <c r="M1330" s="12"/>
    </row>
    <row r="1331" spans="1:13" ht="38.25">
      <c r="A1331" s="12"/>
      <c r="B1331" s="22">
        <v>131</v>
      </c>
      <c r="C1331" s="448" t="s">
        <v>7825</v>
      </c>
      <c r="D1331" s="435" t="s">
        <v>7826</v>
      </c>
      <c r="E1331" s="435" t="s">
        <v>7827</v>
      </c>
      <c r="F1331" s="435" t="s">
        <v>7828</v>
      </c>
      <c r="G1331" s="449">
        <v>15033</v>
      </c>
      <c r="H1331" s="450" t="s">
        <v>5145</v>
      </c>
      <c r="I1331" s="452"/>
      <c r="J1331" s="435"/>
      <c r="K1331" s="451" t="s">
        <v>7791</v>
      </c>
      <c r="L1331" s="435" t="s">
        <v>7829</v>
      </c>
      <c r="M1331" s="12"/>
    </row>
    <row r="1332" spans="1:13" ht="38.25">
      <c r="A1332" s="12"/>
      <c r="B1332" s="22">
        <v>132</v>
      </c>
      <c r="C1332" s="448" t="s">
        <v>7830</v>
      </c>
      <c r="D1332" s="435" t="s">
        <v>7831</v>
      </c>
      <c r="E1332" s="435" t="s">
        <v>7832</v>
      </c>
      <c r="F1332" s="435" t="s">
        <v>7833</v>
      </c>
      <c r="G1332" s="449">
        <v>4900</v>
      </c>
      <c r="H1332" s="450" t="s">
        <v>5145</v>
      </c>
      <c r="I1332" s="452"/>
      <c r="J1332" s="435"/>
      <c r="K1332" s="451">
        <v>43004</v>
      </c>
      <c r="L1332" s="435" t="s">
        <v>7834</v>
      </c>
      <c r="M1332" s="12"/>
    </row>
    <row r="1333" spans="1:13" ht="25.5">
      <c r="A1333" s="12"/>
      <c r="B1333" s="22">
        <v>133</v>
      </c>
      <c r="C1333" s="448" t="s">
        <v>2305</v>
      </c>
      <c r="D1333" s="435" t="s">
        <v>2306</v>
      </c>
      <c r="E1333" s="435" t="s">
        <v>2307</v>
      </c>
      <c r="F1333" s="435" t="s">
        <v>2308</v>
      </c>
      <c r="G1333" s="449">
        <v>15000</v>
      </c>
      <c r="H1333" s="450" t="s">
        <v>5145</v>
      </c>
      <c r="I1333" s="450"/>
      <c r="J1333" s="435"/>
      <c r="K1333" s="451">
        <v>42950</v>
      </c>
      <c r="L1333" s="435" t="s">
        <v>2309</v>
      </c>
      <c r="M1333" s="12"/>
    </row>
    <row r="1334" spans="1:13" ht="38.25">
      <c r="A1334" s="12"/>
      <c r="B1334" s="22">
        <v>134</v>
      </c>
      <c r="C1334" s="448" t="s">
        <v>2310</v>
      </c>
      <c r="D1334" s="435" t="s">
        <v>2311</v>
      </c>
      <c r="E1334" s="435" t="s">
        <v>2312</v>
      </c>
      <c r="F1334" s="435" t="s">
        <v>2313</v>
      </c>
      <c r="G1334" s="449">
        <v>9079</v>
      </c>
      <c r="H1334" s="450" t="s">
        <v>5145</v>
      </c>
      <c r="I1334" s="450"/>
      <c r="J1334" s="435"/>
      <c r="K1334" s="451">
        <v>42950</v>
      </c>
      <c r="L1334" s="435" t="s">
        <v>2314</v>
      </c>
      <c r="M1334" s="12"/>
    </row>
    <row r="1335" spans="1:13" ht="25.5">
      <c r="A1335" s="12"/>
      <c r="B1335" s="22">
        <v>135</v>
      </c>
      <c r="C1335" s="448" t="s">
        <v>2315</v>
      </c>
      <c r="D1335" s="435" t="s">
        <v>2316</v>
      </c>
      <c r="E1335" s="435" t="s">
        <v>2317</v>
      </c>
      <c r="F1335" s="435" t="s">
        <v>2318</v>
      </c>
      <c r="G1335" s="449">
        <v>3040</v>
      </c>
      <c r="H1335" s="450" t="s">
        <v>5145</v>
      </c>
      <c r="I1335" s="450"/>
      <c r="J1335" s="435"/>
      <c r="K1335" s="451">
        <v>42951</v>
      </c>
      <c r="L1335" s="435" t="s">
        <v>2319</v>
      </c>
      <c r="M1335" s="12"/>
    </row>
    <row r="1336" spans="1:13" ht="25.5">
      <c r="A1336" s="12"/>
      <c r="B1336" s="22">
        <v>136</v>
      </c>
      <c r="C1336" s="448" t="s">
        <v>2320</v>
      </c>
      <c r="D1336" s="435" t="s">
        <v>2321</v>
      </c>
      <c r="E1336" s="435" t="s">
        <v>2322</v>
      </c>
      <c r="F1336" s="435" t="s">
        <v>2323</v>
      </c>
      <c r="G1336" s="449">
        <v>1580</v>
      </c>
      <c r="H1336" s="450" t="s">
        <v>5145</v>
      </c>
      <c r="I1336" s="452"/>
      <c r="J1336" s="435"/>
      <c r="K1336" s="451">
        <v>42892</v>
      </c>
      <c r="L1336" s="435" t="s">
        <v>2324</v>
      </c>
      <c r="M1336" s="12"/>
    </row>
    <row r="1337" spans="1:13" ht="25.5">
      <c r="A1337" s="12"/>
      <c r="B1337" s="22">
        <v>137</v>
      </c>
      <c r="C1337" s="448" t="s">
        <v>2325</v>
      </c>
      <c r="D1337" s="435" t="s">
        <v>2326</v>
      </c>
      <c r="E1337" s="435" t="s">
        <v>2327</v>
      </c>
      <c r="F1337" s="435" t="s">
        <v>2328</v>
      </c>
      <c r="G1337" s="449">
        <v>20000</v>
      </c>
      <c r="H1337" s="450" t="s">
        <v>5145</v>
      </c>
      <c r="I1337" s="450"/>
      <c r="J1337" s="435"/>
      <c r="K1337" s="451">
        <v>42892</v>
      </c>
      <c r="L1337" s="435" t="s">
        <v>2329</v>
      </c>
      <c r="M1337" s="12"/>
    </row>
    <row r="1338" spans="1:13" ht="25.5">
      <c r="A1338" s="12"/>
      <c r="B1338" s="22">
        <v>138</v>
      </c>
      <c r="C1338" s="448" t="s">
        <v>2330</v>
      </c>
      <c r="D1338" s="435" t="s">
        <v>2331</v>
      </c>
      <c r="E1338" s="435" t="s">
        <v>2332</v>
      </c>
      <c r="F1338" s="435" t="s">
        <v>2333</v>
      </c>
      <c r="G1338" s="449">
        <v>20000</v>
      </c>
      <c r="H1338" s="450" t="s">
        <v>5145</v>
      </c>
      <c r="I1338" s="450"/>
      <c r="J1338" s="435"/>
      <c r="K1338" s="451">
        <v>42892</v>
      </c>
      <c r="L1338" s="435" t="s">
        <v>2334</v>
      </c>
      <c r="M1338" s="12"/>
    </row>
    <row r="1339" spans="1:13" ht="51">
      <c r="A1339" s="12"/>
      <c r="B1339" s="22">
        <v>139</v>
      </c>
      <c r="C1339" s="448" t="s">
        <v>7247</v>
      </c>
      <c r="D1339" s="435" t="s">
        <v>7248</v>
      </c>
      <c r="E1339" s="435" t="s">
        <v>2335</v>
      </c>
      <c r="F1339" s="435" t="s">
        <v>2336</v>
      </c>
      <c r="G1339" s="449">
        <f>3450+4600</f>
        <v>8050</v>
      </c>
      <c r="H1339" s="450" t="s">
        <v>5145</v>
      </c>
      <c r="I1339" s="450"/>
      <c r="J1339" s="435"/>
      <c r="K1339" s="451">
        <v>42999</v>
      </c>
      <c r="L1339" s="435" t="s">
        <v>7249</v>
      </c>
      <c r="M1339" s="12"/>
    </row>
    <row r="1340" spans="1:13" ht="25.5">
      <c r="A1340" s="12"/>
      <c r="B1340" s="22">
        <v>140</v>
      </c>
      <c r="C1340" s="448" t="s">
        <v>2337</v>
      </c>
      <c r="D1340" s="435" t="s">
        <v>2338</v>
      </c>
      <c r="E1340" s="435" t="s">
        <v>2339</v>
      </c>
      <c r="F1340" s="435" t="s">
        <v>2340</v>
      </c>
      <c r="G1340" s="449">
        <v>2580</v>
      </c>
      <c r="H1340" s="450" t="s">
        <v>5145</v>
      </c>
      <c r="I1340" s="450"/>
      <c r="J1340" s="435"/>
      <c r="K1340" s="451">
        <v>42950</v>
      </c>
      <c r="L1340" s="435" t="s">
        <v>2341</v>
      </c>
      <c r="M1340" s="12"/>
    </row>
    <row r="1341" spans="1:13" ht="25.5">
      <c r="A1341" s="12"/>
      <c r="B1341" s="22">
        <v>141</v>
      </c>
      <c r="C1341" s="448" t="s">
        <v>2343</v>
      </c>
      <c r="D1341" s="435" t="s">
        <v>2344</v>
      </c>
      <c r="E1341" s="435" t="s">
        <v>7835</v>
      </c>
      <c r="F1341" s="435" t="s">
        <v>2345</v>
      </c>
      <c r="G1341" s="449">
        <v>19000</v>
      </c>
      <c r="H1341" s="450" t="s">
        <v>5145</v>
      </c>
      <c r="I1341" s="450"/>
      <c r="J1341" s="435"/>
      <c r="K1341" s="451">
        <v>42893</v>
      </c>
      <c r="L1341" s="435" t="s">
        <v>2346</v>
      </c>
      <c r="M1341" s="12"/>
    </row>
    <row r="1342" spans="1:13" ht="51">
      <c r="A1342" s="12"/>
      <c r="B1342" s="22">
        <v>142</v>
      </c>
      <c r="C1342" s="448" t="s">
        <v>3368</v>
      </c>
      <c r="D1342" s="435" t="s">
        <v>3369</v>
      </c>
      <c r="E1342" s="435" t="s">
        <v>2642</v>
      </c>
      <c r="F1342" s="435" t="s">
        <v>3370</v>
      </c>
      <c r="G1342" s="449">
        <v>20000</v>
      </c>
      <c r="H1342" s="450" t="s">
        <v>5145</v>
      </c>
      <c r="I1342" s="450"/>
      <c r="J1342" s="435"/>
      <c r="K1342" s="451">
        <v>42893</v>
      </c>
      <c r="L1342" s="435" t="s">
        <v>3371</v>
      </c>
      <c r="M1342" s="12"/>
    </row>
    <row r="1343" spans="1:13" ht="38.25">
      <c r="A1343" s="12"/>
      <c r="B1343" s="22">
        <v>143</v>
      </c>
      <c r="C1343" s="448" t="s">
        <v>3372</v>
      </c>
      <c r="D1343" s="435" t="s">
        <v>3373</v>
      </c>
      <c r="E1343" s="435" t="s">
        <v>3374</v>
      </c>
      <c r="F1343" s="435" t="s">
        <v>3375</v>
      </c>
      <c r="G1343" s="449">
        <v>200</v>
      </c>
      <c r="H1343" s="450" t="s">
        <v>5145</v>
      </c>
      <c r="I1343" s="452"/>
      <c r="J1343" s="435"/>
      <c r="K1343" s="451">
        <v>42802</v>
      </c>
      <c r="L1343" s="435" t="s">
        <v>3376</v>
      </c>
      <c r="M1343" s="12"/>
    </row>
    <row r="1344" spans="1:13" ht="38.25">
      <c r="A1344" s="12"/>
      <c r="B1344" s="22">
        <v>144</v>
      </c>
      <c r="C1344" s="448" t="s">
        <v>3381</v>
      </c>
      <c r="D1344" s="435" t="s">
        <v>3382</v>
      </c>
      <c r="E1344" s="435" t="s">
        <v>2585</v>
      </c>
      <c r="F1344" s="435" t="s">
        <v>3383</v>
      </c>
      <c r="G1344" s="449">
        <v>1860</v>
      </c>
      <c r="H1344" s="450" t="s">
        <v>5145</v>
      </c>
      <c r="I1344" s="450"/>
      <c r="J1344" s="435"/>
      <c r="K1344" s="451">
        <v>42802</v>
      </c>
      <c r="L1344" s="435" t="s">
        <v>3384</v>
      </c>
      <c r="M1344" s="12"/>
    </row>
    <row r="1345" spans="1:13" ht="63.75">
      <c r="A1345" s="12"/>
      <c r="B1345" s="22">
        <v>145</v>
      </c>
      <c r="C1345" s="448" t="s">
        <v>7250</v>
      </c>
      <c r="D1345" s="435" t="s">
        <v>7251</v>
      </c>
      <c r="E1345" s="435" t="s">
        <v>7836</v>
      </c>
      <c r="F1345" s="435" t="s">
        <v>2588</v>
      </c>
      <c r="G1345" s="449">
        <f>4325+4525</f>
        <v>8850</v>
      </c>
      <c r="H1345" s="450" t="s">
        <v>5145</v>
      </c>
      <c r="I1345" s="450"/>
      <c r="J1345" s="435"/>
      <c r="K1345" s="451">
        <v>42998</v>
      </c>
      <c r="L1345" s="435" t="s">
        <v>6923</v>
      </c>
      <c r="M1345" s="12"/>
    </row>
    <row r="1346" spans="1:13" ht="25.5">
      <c r="A1346" s="12"/>
      <c r="B1346" s="22">
        <v>146</v>
      </c>
      <c r="C1346" s="448" t="s">
        <v>3385</v>
      </c>
      <c r="D1346" s="435" t="s">
        <v>3386</v>
      </c>
      <c r="E1346" s="435" t="s">
        <v>3387</v>
      </c>
      <c r="F1346" s="435" t="s">
        <v>3388</v>
      </c>
      <c r="G1346" s="449">
        <v>10000</v>
      </c>
      <c r="H1346" s="450" t="s">
        <v>5145</v>
      </c>
      <c r="I1346" s="450"/>
      <c r="J1346" s="435"/>
      <c r="K1346" s="451">
        <v>42998</v>
      </c>
      <c r="L1346" s="435" t="s">
        <v>3389</v>
      </c>
      <c r="M1346" s="12"/>
    </row>
    <row r="1347" spans="1:13" ht="63.75">
      <c r="A1347" s="12"/>
      <c r="B1347" s="22">
        <v>147</v>
      </c>
      <c r="C1347" s="448" t="s">
        <v>7252</v>
      </c>
      <c r="D1347" s="435" t="s">
        <v>6372</v>
      </c>
      <c r="E1347" s="435" t="s">
        <v>7837</v>
      </c>
      <c r="F1347" s="435" t="s">
        <v>2555</v>
      </c>
      <c r="G1347" s="449">
        <v>30400</v>
      </c>
      <c r="H1347" s="450" t="s">
        <v>5145</v>
      </c>
      <c r="I1347" s="450"/>
      <c r="J1347" s="435"/>
      <c r="K1347" s="451">
        <v>42972</v>
      </c>
      <c r="L1347" s="435" t="s">
        <v>6924</v>
      </c>
      <c r="M1347" s="12"/>
    </row>
    <row r="1348" spans="1:13" ht="38.25">
      <c r="A1348" s="12"/>
      <c r="B1348" s="22">
        <v>148</v>
      </c>
      <c r="C1348" s="448" t="s">
        <v>6373</v>
      </c>
      <c r="D1348" s="435" t="s">
        <v>6374</v>
      </c>
      <c r="E1348" s="435" t="s">
        <v>6589</v>
      </c>
      <c r="F1348" s="435" t="s">
        <v>6756</v>
      </c>
      <c r="G1348" s="449">
        <v>700</v>
      </c>
      <c r="H1348" s="450" t="s">
        <v>5145</v>
      </c>
      <c r="I1348" s="450"/>
      <c r="J1348" s="435"/>
      <c r="K1348" s="451">
        <v>42844</v>
      </c>
      <c r="L1348" s="435" t="s">
        <v>6925</v>
      </c>
      <c r="M1348" s="12"/>
    </row>
    <row r="1349" spans="1:13" ht="25.5">
      <c r="A1349" s="12"/>
      <c r="B1349" s="22">
        <v>149</v>
      </c>
      <c r="C1349" s="448" t="s">
        <v>4784</v>
      </c>
      <c r="D1349" s="435" t="s">
        <v>6375</v>
      </c>
      <c r="E1349" s="435" t="s">
        <v>4785</v>
      </c>
      <c r="F1349" s="435" t="s">
        <v>4786</v>
      </c>
      <c r="G1349" s="449">
        <v>4800</v>
      </c>
      <c r="H1349" s="450" t="s">
        <v>5145</v>
      </c>
      <c r="I1349" s="450"/>
      <c r="J1349" s="435"/>
      <c r="K1349" s="451">
        <v>42794</v>
      </c>
      <c r="L1349" s="435" t="s">
        <v>4788</v>
      </c>
      <c r="M1349" s="12"/>
    </row>
    <row r="1350" spans="1:13" ht="25.5">
      <c r="A1350" s="12"/>
      <c r="B1350" s="22">
        <v>150</v>
      </c>
      <c r="C1350" s="448" t="s">
        <v>6376</v>
      </c>
      <c r="D1350" s="435" t="s">
        <v>6377</v>
      </c>
      <c r="E1350" s="435" t="s">
        <v>5201</v>
      </c>
      <c r="F1350" s="435" t="s">
        <v>5202</v>
      </c>
      <c r="G1350" s="449">
        <v>3300</v>
      </c>
      <c r="H1350" s="450" t="s">
        <v>5145</v>
      </c>
      <c r="I1350" s="450"/>
      <c r="J1350" s="435"/>
      <c r="K1350" s="451">
        <v>42808</v>
      </c>
      <c r="L1350" s="435" t="s">
        <v>5203</v>
      </c>
      <c r="M1350" s="12"/>
    </row>
    <row r="1351" spans="1:13" ht="25.5">
      <c r="A1351" s="12"/>
      <c r="B1351" s="22">
        <v>151</v>
      </c>
      <c r="C1351" s="448" t="s">
        <v>2304</v>
      </c>
      <c r="D1351" s="435" t="s">
        <v>6378</v>
      </c>
      <c r="E1351" s="435" t="s">
        <v>5263</v>
      </c>
      <c r="F1351" s="435" t="s">
        <v>6757</v>
      </c>
      <c r="G1351" s="449">
        <v>500</v>
      </c>
      <c r="H1351" s="450" t="s">
        <v>5145</v>
      </c>
      <c r="I1351" s="450"/>
      <c r="J1351" s="435"/>
      <c r="K1351" s="451">
        <v>42800</v>
      </c>
      <c r="L1351" s="435" t="s">
        <v>6926</v>
      </c>
      <c r="M1351" s="12"/>
    </row>
    <row r="1352" spans="1:13" ht="38.25">
      <c r="A1352" s="12"/>
      <c r="B1352" s="22">
        <v>152</v>
      </c>
      <c r="C1352" s="459" t="s">
        <v>2182</v>
      </c>
      <c r="D1352" s="460" t="s">
        <v>2183</v>
      </c>
      <c r="E1352" s="460" t="s">
        <v>2184</v>
      </c>
      <c r="F1352" s="460" t="s">
        <v>2185</v>
      </c>
      <c r="G1352" s="461">
        <v>20000</v>
      </c>
      <c r="H1352" s="457" t="s">
        <v>5145</v>
      </c>
      <c r="I1352" s="457"/>
      <c r="J1352" s="436"/>
      <c r="K1352" s="462">
        <v>42893</v>
      </c>
      <c r="L1352" s="460" t="s">
        <v>2186</v>
      </c>
      <c r="M1352" s="12"/>
    </row>
    <row r="1353" spans="1:13" ht="38.25">
      <c r="A1353" s="12"/>
      <c r="B1353" s="22">
        <v>153</v>
      </c>
      <c r="C1353" s="130" t="s">
        <v>6379</v>
      </c>
      <c r="D1353" s="16" t="s">
        <v>2936</v>
      </c>
      <c r="E1353" s="16" t="s">
        <v>2937</v>
      </c>
      <c r="F1353" s="16" t="s">
        <v>6758</v>
      </c>
      <c r="G1353" s="151">
        <f>4894+7</f>
        <v>4901</v>
      </c>
      <c r="H1353" s="444" t="s">
        <v>5145</v>
      </c>
      <c r="I1353" s="447"/>
      <c r="J1353" s="341"/>
      <c r="K1353" s="16" t="s">
        <v>7237</v>
      </c>
      <c r="L1353" s="16" t="s">
        <v>5195</v>
      </c>
      <c r="M1353" s="12"/>
    </row>
    <row r="1354" spans="1:13" ht="38.25">
      <c r="A1354" s="12"/>
      <c r="B1354" s="22">
        <v>154</v>
      </c>
      <c r="C1354" s="130" t="s">
        <v>2938</v>
      </c>
      <c r="D1354" s="16" t="s">
        <v>2939</v>
      </c>
      <c r="E1354" s="16" t="s">
        <v>2940</v>
      </c>
      <c r="F1354" s="16" t="s">
        <v>2941</v>
      </c>
      <c r="G1354" s="151">
        <v>4700</v>
      </c>
      <c r="H1354" s="444" t="s">
        <v>5145</v>
      </c>
      <c r="I1354" s="447"/>
      <c r="J1354" s="341"/>
      <c r="K1354" s="131">
        <v>42738</v>
      </c>
      <c r="L1354" s="16" t="s">
        <v>2942</v>
      </c>
      <c r="M1354" s="12"/>
    </row>
    <row r="1355" spans="1:13" ht="38.25">
      <c r="A1355" s="12"/>
      <c r="B1355" s="22">
        <v>155</v>
      </c>
      <c r="C1355" s="130" t="s">
        <v>2943</v>
      </c>
      <c r="D1355" s="16" t="s">
        <v>2944</v>
      </c>
      <c r="E1355" s="16" t="s">
        <v>2945</v>
      </c>
      <c r="F1355" s="16" t="s">
        <v>2946</v>
      </c>
      <c r="G1355" s="151">
        <v>920</v>
      </c>
      <c r="H1355" s="444" t="s">
        <v>5145</v>
      </c>
      <c r="I1355" s="444"/>
      <c r="J1355" s="341"/>
      <c r="K1355" s="131">
        <v>42769</v>
      </c>
      <c r="L1355" s="16" t="s">
        <v>2947</v>
      </c>
      <c r="M1355" s="12"/>
    </row>
    <row r="1356" spans="1:13" ht="25.5">
      <c r="A1356" s="12"/>
      <c r="B1356" s="22">
        <v>156</v>
      </c>
      <c r="C1356" s="130" t="s">
        <v>2249</v>
      </c>
      <c r="D1356" s="16" t="s">
        <v>2948</v>
      </c>
      <c r="E1356" s="16" t="s">
        <v>2949</v>
      </c>
      <c r="F1356" s="16" t="s">
        <v>2950</v>
      </c>
      <c r="G1356" s="151">
        <v>3500</v>
      </c>
      <c r="H1356" s="444" t="s">
        <v>5145</v>
      </c>
      <c r="I1356" s="444"/>
      <c r="J1356" s="341"/>
      <c r="K1356" s="131">
        <v>43073</v>
      </c>
      <c r="L1356" s="16" t="s">
        <v>2951</v>
      </c>
      <c r="M1356" s="12"/>
    </row>
    <row r="1357" spans="1:13" ht="25.5">
      <c r="A1357" s="12"/>
      <c r="B1357" s="22">
        <v>157</v>
      </c>
      <c r="C1357" s="130" t="s">
        <v>4724</v>
      </c>
      <c r="D1357" s="16" t="s">
        <v>6380</v>
      </c>
      <c r="E1357" s="16" t="s">
        <v>4725</v>
      </c>
      <c r="F1357" s="16" t="s">
        <v>6759</v>
      </c>
      <c r="G1357" s="151">
        <v>5200</v>
      </c>
      <c r="H1357" s="444" t="s">
        <v>5145</v>
      </c>
      <c r="I1357" s="444"/>
      <c r="J1357" s="341"/>
      <c r="K1357" s="131" t="s">
        <v>7253</v>
      </c>
      <c r="L1357" s="16" t="s">
        <v>4754</v>
      </c>
      <c r="M1357" s="12"/>
    </row>
    <row r="1358" spans="1:13" ht="38.25">
      <c r="A1358" s="12"/>
      <c r="B1358" s="22">
        <v>158</v>
      </c>
      <c r="C1358" s="130" t="s">
        <v>2952</v>
      </c>
      <c r="D1358" s="16" t="s">
        <v>2953</v>
      </c>
      <c r="E1358" s="16" t="s">
        <v>2954</v>
      </c>
      <c r="F1358" s="16" t="s">
        <v>2955</v>
      </c>
      <c r="G1358" s="151">
        <v>5050</v>
      </c>
      <c r="H1358" s="444" t="s">
        <v>5145</v>
      </c>
      <c r="I1358" s="444"/>
      <c r="J1358" s="341"/>
      <c r="K1358" s="131">
        <v>42797</v>
      </c>
      <c r="L1358" s="16" t="s">
        <v>2956</v>
      </c>
      <c r="M1358" s="12"/>
    </row>
    <row r="1359" spans="1:13" ht="38.25">
      <c r="A1359" s="12"/>
      <c r="B1359" s="22">
        <v>159</v>
      </c>
      <c r="C1359" s="130" t="s">
        <v>1137</v>
      </c>
      <c r="D1359" s="16" t="s">
        <v>2957</v>
      </c>
      <c r="E1359" s="16" t="s">
        <v>2958</v>
      </c>
      <c r="F1359" s="16" t="s">
        <v>2959</v>
      </c>
      <c r="G1359" s="151">
        <v>4710</v>
      </c>
      <c r="H1359" s="444" t="s">
        <v>5145</v>
      </c>
      <c r="I1359" s="444"/>
      <c r="J1359" s="341"/>
      <c r="K1359" s="131">
        <v>42797</v>
      </c>
      <c r="L1359" s="16" t="s">
        <v>2960</v>
      </c>
      <c r="M1359" s="12"/>
    </row>
    <row r="1360" spans="1:13" ht="25.5">
      <c r="A1360" s="12"/>
      <c r="B1360" s="22">
        <v>160</v>
      </c>
      <c r="C1360" s="130" t="s">
        <v>2961</v>
      </c>
      <c r="D1360" s="16" t="s">
        <v>2962</v>
      </c>
      <c r="E1360" s="16" t="s">
        <v>2963</v>
      </c>
      <c r="F1360" s="16" t="s">
        <v>2964</v>
      </c>
      <c r="G1360" s="151">
        <v>5000</v>
      </c>
      <c r="H1360" s="444" t="s">
        <v>5145</v>
      </c>
      <c r="I1360" s="444"/>
      <c r="J1360" s="341"/>
      <c r="K1360" s="131">
        <v>42744</v>
      </c>
      <c r="L1360" s="16" t="s">
        <v>2965</v>
      </c>
      <c r="M1360" s="12"/>
    </row>
    <row r="1361" spans="1:13" ht="38.25">
      <c r="A1361" s="12"/>
      <c r="B1361" s="22">
        <v>161</v>
      </c>
      <c r="C1361" s="130" t="s">
        <v>2966</v>
      </c>
      <c r="D1361" s="16" t="s">
        <v>2967</v>
      </c>
      <c r="E1361" s="16" t="s">
        <v>2968</v>
      </c>
      <c r="F1361" s="16" t="s">
        <v>2969</v>
      </c>
      <c r="G1361" s="151">
        <v>3800</v>
      </c>
      <c r="H1361" s="444" t="s">
        <v>5145</v>
      </c>
      <c r="I1361" s="444"/>
      <c r="J1361" s="341"/>
      <c r="K1361" s="131">
        <v>42909</v>
      </c>
      <c r="L1361" s="16" t="s">
        <v>2970</v>
      </c>
      <c r="M1361" s="12"/>
    </row>
    <row r="1362" spans="1:13" ht="25.5">
      <c r="A1362" s="12"/>
      <c r="B1362" s="22">
        <v>162</v>
      </c>
      <c r="C1362" s="130" t="s">
        <v>2971</v>
      </c>
      <c r="D1362" s="16" t="s">
        <v>2972</v>
      </c>
      <c r="E1362" s="16" t="s">
        <v>2973</v>
      </c>
      <c r="F1362" s="16" t="s">
        <v>2974</v>
      </c>
      <c r="G1362" s="151">
        <v>354</v>
      </c>
      <c r="H1362" s="444" t="s">
        <v>5145</v>
      </c>
      <c r="I1362" s="341"/>
      <c r="J1362" s="341"/>
      <c r="K1362" s="131" t="s">
        <v>7254</v>
      </c>
      <c r="L1362" s="16" t="s">
        <v>2975</v>
      </c>
      <c r="M1362" s="12"/>
    </row>
    <row r="1363" spans="1:13" ht="25.5">
      <c r="A1363" s="12"/>
      <c r="B1363" s="22">
        <v>163</v>
      </c>
      <c r="C1363" s="130" t="s">
        <v>2584</v>
      </c>
      <c r="D1363" s="16" t="s">
        <v>2976</v>
      </c>
      <c r="E1363" s="16" t="s">
        <v>2977</v>
      </c>
      <c r="F1363" s="16" t="s">
        <v>2978</v>
      </c>
      <c r="G1363" s="151">
        <v>5000</v>
      </c>
      <c r="H1363" s="444" t="s">
        <v>5145</v>
      </c>
      <c r="I1363" s="444"/>
      <c r="J1363" s="341"/>
      <c r="K1363" s="131" t="s">
        <v>7255</v>
      </c>
      <c r="L1363" s="16" t="s">
        <v>2979</v>
      </c>
      <c r="M1363" s="12"/>
    </row>
    <row r="1364" spans="1:13" ht="38.25">
      <c r="A1364" s="12"/>
      <c r="B1364" s="22">
        <v>164</v>
      </c>
      <c r="C1364" s="130" t="s">
        <v>3270</v>
      </c>
      <c r="D1364" s="16" t="s">
        <v>3271</v>
      </c>
      <c r="E1364" s="16" t="s">
        <v>3272</v>
      </c>
      <c r="F1364" s="16" t="s">
        <v>3273</v>
      </c>
      <c r="G1364" s="151">
        <v>3000</v>
      </c>
      <c r="H1364" s="444" t="s">
        <v>5145</v>
      </c>
      <c r="I1364" s="444"/>
      <c r="J1364" s="341"/>
      <c r="K1364" s="16" t="s">
        <v>7256</v>
      </c>
      <c r="L1364" s="16" t="s">
        <v>3274</v>
      </c>
      <c r="M1364" s="12"/>
    </row>
    <row r="1365" spans="1:13" ht="25.5">
      <c r="A1365" s="12"/>
      <c r="B1365" s="22">
        <v>165</v>
      </c>
      <c r="C1365" s="130" t="s">
        <v>3643</v>
      </c>
      <c r="D1365" s="16" t="s">
        <v>6381</v>
      </c>
      <c r="E1365" s="16" t="s">
        <v>3641</v>
      </c>
      <c r="F1365" s="16" t="s">
        <v>3644</v>
      </c>
      <c r="G1365" s="151">
        <v>3125</v>
      </c>
      <c r="H1365" s="444" t="s">
        <v>5145</v>
      </c>
      <c r="I1365" s="444"/>
      <c r="J1365" s="341"/>
      <c r="K1365" s="131">
        <v>42799</v>
      </c>
      <c r="L1365" s="16" t="s">
        <v>6927</v>
      </c>
      <c r="M1365" s="12"/>
    </row>
    <row r="1366" spans="1:13" ht="25.5">
      <c r="A1366" s="12"/>
      <c r="B1366" s="22">
        <v>166</v>
      </c>
      <c r="C1366" s="130" t="s">
        <v>3640</v>
      </c>
      <c r="D1366" s="16" t="s">
        <v>6382</v>
      </c>
      <c r="E1366" s="16" t="s">
        <v>3641</v>
      </c>
      <c r="F1366" s="16" t="s">
        <v>3642</v>
      </c>
      <c r="G1366" s="151">
        <v>6199</v>
      </c>
      <c r="H1366" s="444" t="s">
        <v>5145</v>
      </c>
      <c r="I1366" s="444"/>
      <c r="J1366" s="341"/>
      <c r="K1366" s="131">
        <v>42799</v>
      </c>
      <c r="L1366" s="16" t="s">
        <v>6928</v>
      </c>
      <c r="M1366" s="12"/>
    </row>
    <row r="1367" spans="1:13" ht="25.5">
      <c r="A1367" s="12"/>
      <c r="B1367" s="22">
        <v>167</v>
      </c>
      <c r="C1367" s="130" t="s">
        <v>5099</v>
      </c>
      <c r="D1367" s="16" t="s">
        <v>6383</v>
      </c>
      <c r="E1367" s="16" t="s">
        <v>6590</v>
      </c>
      <c r="F1367" s="16" t="s">
        <v>6760</v>
      </c>
      <c r="G1367" s="151">
        <v>9550</v>
      </c>
      <c r="H1367" s="444" t="s">
        <v>5145</v>
      </c>
      <c r="I1367" s="444"/>
      <c r="J1367" s="341"/>
      <c r="K1367" s="131" t="s">
        <v>7257</v>
      </c>
      <c r="L1367" s="16" t="s">
        <v>6929</v>
      </c>
      <c r="M1367" s="12"/>
    </row>
    <row r="1368" spans="1:13" ht="25.5">
      <c r="A1368" s="12"/>
      <c r="B1368" s="22">
        <v>168</v>
      </c>
      <c r="C1368" s="130" t="s">
        <v>2207</v>
      </c>
      <c r="D1368" s="16" t="s">
        <v>6384</v>
      </c>
      <c r="E1368" s="16" t="s">
        <v>6591</v>
      </c>
      <c r="F1368" s="16" t="s">
        <v>6761</v>
      </c>
      <c r="G1368" s="151">
        <v>5200</v>
      </c>
      <c r="H1368" s="444" t="s">
        <v>5145</v>
      </c>
      <c r="I1368" s="444"/>
      <c r="J1368" s="341"/>
      <c r="K1368" s="131">
        <v>42930</v>
      </c>
      <c r="L1368" s="16" t="s">
        <v>6930</v>
      </c>
      <c r="M1368" s="12"/>
    </row>
    <row r="1369" spans="1:13" ht="25.5">
      <c r="A1369" s="12"/>
      <c r="B1369" s="22">
        <v>169</v>
      </c>
      <c r="C1369" s="130" t="s">
        <v>3342</v>
      </c>
      <c r="D1369" s="16" t="s">
        <v>6385</v>
      </c>
      <c r="E1369" s="16" t="s">
        <v>6592</v>
      </c>
      <c r="F1369" s="16" t="s">
        <v>6762</v>
      </c>
      <c r="G1369" s="151">
        <v>6000</v>
      </c>
      <c r="H1369" s="444" t="s">
        <v>5145</v>
      </c>
      <c r="I1369" s="444"/>
      <c r="J1369" s="341"/>
      <c r="K1369" s="131">
        <v>42804</v>
      </c>
      <c r="L1369" s="16" t="s">
        <v>6931</v>
      </c>
      <c r="M1369" s="12"/>
    </row>
    <row r="1370" spans="1:13" ht="25.5">
      <c r="A1370" s="12"/>
      <c r="B1370" s="22">
        <v>170</v>
      </c>
      <c r="C1370" s="130" t="s">
        <v>6386</v>
      </c>
      <c r="D1370" s="16" t="s">
        <v>6387</v>
      </c>
      <c r="E1370" s="16" t="s">
        <v>6593</v>
      </c>
      <c r="F1370" s="16" t="s">
        <v>6763</v>
      </c>
      <c r="G1370" s="151">
        <v>5000</v>
      </c>
      <c r="H1370" s="444" t="s">
        <v>5145</v>
      </c>
      <c r="I1370" s="444"/>
      <c r="J1370" s="341"/>
      <c r="K1370" s="131" t="s">
        <v>7258</v>
      </c>
      <c r="L1370" s="16" t="s">
        <v>6932</v>
      </c>
      <c r="M1370" s="12"/>
    </row>
    <row r="1371" spans="1:13" ht="25.5">
      <c r="A1371" s="12"/>
      <c r="B1371" s="22">
        <v>171</v>
      </c>
      <c r="C1371" s="130" t="s">
        <v>2210</v>
      </c>
      <c r="D1371" s="16" t="s">
        <v>6384</v>
      </c>
      <c r="E1371" s="16" t="s">
        <v>6594</v>
      </c>
      <c r="F1371" s="16" t="s">
        <v>6764</v>
      </c>
      <c r="G1371" s="151">
        <v>200</v>
      </c>
      <c r="H1371" s="444" t="s">
        <v>5145</v>
      </c>
      <c r="I1371" s="444"/>
      <c r="J1371" s="341"/>
      <c r="K1371" s="131">
        <v>42745</v>
      </c>
      <c r="L1371" s="16" t="s">
        <v>6933</v>
      </c>
      <c r="M1371" s="12"/>
    </row>
    <row r="1372" spans="1:13" ht="25.5">
      <c r="A1372" s="12"/>
      <c r="B1372" s="22">
        <v>172</v>
      </c>
      <c r="C1372" s="130" t="s">
        <v>4688</v>
      </c>
      <c r="D1372" s="16" t="s">
        <v>6388</v>
      </c>
      <c r="E1372" s="16" t="s">
        <v>6595</v>
      </c>
      <c r="F1372" s="16" t="s">
        <v>6765</v>
      </c>
      <c r="G1372" s="151">
        <v>200</v>
      </c>
      <c r="H1372" s="444" t="s">
        <v>5145</v>
      </c>
      <c r="I1372" s="444"/>
      <c r="J1372" s="341"/>
      <c r="K1372" s="131">
        <v>42863</v>
      </c>
      <c r="L1372" s="16" t="s">
        <v>6934</v>
      </c>
      <c r="M1372" s="12"/>
    </row>
    <row r="1373" spans="1:13" ht="25.5">
      <c r="A1373" s="12"/>
      <c r="B1373" s="22">
        <v>173</v>
      </c>
      <c r="C1373" s="130" t="s">
        <v>6389</v>
      </c>
      <c r="D1373" s="16" t="s">
        <v>6390</v>
      </c>
      <c r="E1373" s="16" t="s">
        <v>6596</v>
      </c>
      <c r="F1373" s="16" t="s">
        <v>6766</v>
      </c>
      <c r="G1373" s="151">
        <v>12200</v>
      </c>
      <c r="H1373" s="444" t="s">
        <v>5145</v>
      </c>
      <c r="I1373" s="444"/>
      <c r="J1373" s="341"/>
      <c r="K1373" s="131" t="s">
        <v>7259</v>
      </c>
      <c r="L1373" s="16" t="s">
        <v>6935</v>
      </c>
      <c r="M1373" s="12"/>
    </row>
    <row r="1374" spans="1:13" ht="25.5">
      <c r="A1374" s="12"/>
      <c r="B1374" s="22">
        <v>174</v>
      </c>
      <c r="C1374" s="130" t="s">
        <v>2260</v>
      </c>
      <c r="D1374" s="16" t="s">
        <v>6391</v>
      </c>
      <c r="E1374" s="16" t="s">
        <v>6597</v>
      </c>
      <c r="F1374" s="16" t="s">
        <v>6767</v>
      </c>
      <c r="G1374" s="151">
        <v>10200</v>
      </c>
      <c r="H1374" s="444" t="s">
        <v>5145</v>
      </c>
      <c r="I1374" s="447"/>
      <c r="J1374" s="341"/>
      <c r="K1374" s="131" t="s">
        <v>7236</v>
      </c>
      <c r="L1374" s="16" t="s">
        <v>6936</v>
      </c>
      <c r="M1374" s="12"/>
    </row>
    <row r="1375" spans="1:13" ht="25.5">
      <c r="A1375" s="12"/>
      <c r="B1375" s="22">
        <v>175</v>
      </c>
      <c r="C1375" s="130" t="s">
        <v>2211</v>
      </c>
      <c r="D1375" s="16" t="s">
        <v>6392</v>
      </c>
      <c r="E1375" s="16" t="s">
        <v>6598</v>
      </c>
      <c r="F1375" s="16" t="s">
        <v>6768</v>
      </c>
      <c r="G1375" s="151">
        <v>11200</v>
      </c>
      <c r="H1375" s="444" t="s">
        <v>5145</v>
      </c>
      <c r="I1375" s="444"/>
      <c r="J1375" s="341"/>
      <c r="K1375" s="131" t="s">
        <v>7260</v>
      </c>
      <c r="L1375" s="16" t="s">
        <v>6937</v>
      </c>
      <c r="M1375" s="12"/>
    </row>
    <row r="1376" spans="1:13" ht="25.5">
      <c r="A1376" s="12"/>
      <c r="B1376" s="22">
        <v>176</v>
      </c>
      <c r="C1376" s="130" t="s">
        <v>6393</v>
      </c>
      <c r="D1376" s="16" t="s">
        <v>6394</v>
      </c>
      <c r="E1376" s="16" t="s">
        <v>6599</v>
      </c>
      <c r="F1376" s="16" t="s">
        <v>6769</v>
      </c>
      <c r="G1376" s="151">
        <v>4400</v>
      </c>
      <c r="H1376" s="444" t="s">
        <v>5145</v>
      </c>
      <c r="I1376" s="444"/>
      <c r="J1376" s="341"/>
      <c r="K1376" s="131" t="s">
        <v>7261</v>
      </c>
      <c r="L1376" s="16" t="s">
        <v>6938</v>
      </c>
      <c r="M1376" s="12"/>
    </row>
    <row r="1377" spans="1:13" ht="25.5">
      <c r="A1377" s="12"/>
      <c r="B1377" s="22">
        <v>177</v>
      </c>
      <c r="C1377" s="130" t="s">
        <v>2208</v>
      </c>
      <c r="D1377" s="16" t="s">
        <v>6395</v>
      </c>
      <c r="E1377" s="16" t="s">
        <v>6600</v>
      </c>
      <c r="F1377" s="16" t="s">
        <v>6770</v>
      </c>
      <c r="G1377" s="151">
        <v>635</v>
      </c>
      <c r="H1377" s="444" t="s">
        <v>5145</v>
      </c>
      <c r="I1377" s="444"/>
      <c r="J1377" s="341"/>
      <c r="K1377" s="131" t="s">
        <v>7262</v>
      </c>
      <c r="L1377" s="16" t="s">
        <v>6939</v>
      </c>
      <c r="M1377" s="12"/>
    </row>
    <row r="1378" spans="1:13" ht="25.5">
      <c r="A1378" s="12"/>
      <c r="B1378" s="22">
        <v>178</v>
      </c>
      <c r="C1378" s="130" t="s">
        <v>2209</v>
      </c>
      <c r="D1378" s="16" t="s">
        <v>6396</v>
      </c>
      <c r="E1378" s="16" t="s">
        <v>6601</v>
      </c>
      <c r="F1378" s="16" t="s">
        <v>6771</v>
      </c>
      <c r="G1378" s="151">
        <v>20000</v>
      </c>
      <c r="H1378" s="444" t="s">
        <v>5145</v>
      </c>
      <c r="I1378" s="444"/>
      <c r="J1378" s="341"/>
      <c r="K1378" s="131" t="s">
        <v>7263</v>
      </c>
      <c r="L1378" s="16" t="s">
        <v>6940</v>
      </c>
      <c r="M1378" s="12"/>
    </row>
    <row r="1379" spans="1:13" ht="25.5">
      <c r="A1379" s="12"/>
      <c r="B1379" s="22">
        <v>179</v>
      </c>
      <c r="C1379" s="130" t="s">
        <v>6386</v>
      </c>
      <c r="D1379" s="16" t="s">
        <v>6397</v>
      </c>
      <c r="E1379" s="16" t="s">
        <v>6602</v>
      </c>
      <c r="F1379" s="16" t="s">
        <v>6772</v>
      </c>
      <c r="G1379" s="151">
        <v>5200</v>
      </c>
      <c r="H1379" s="444" t="s">
        <v>5145</v>
      </c>
      <c r="I1379" s="444"/>
      <c r="J1379" s="341"/>
      <c r="K1379" s="131">
        <v>42804</v>
      </c>
      <c r="L1379" s="16" t="s">
        <v>6941</v>
      </c>
      <c r="M1379" s="12"/>
    </row>
    <row r="1380" spans="1:13" ht="25.5">
      <c r="A1380" s="12"/>
      <c r="B1380" s="22">
        <v>180</v>
      </c>
      <c r="C1380" s="130" t="s">
        <v>2206</v>
      </c>
      <c r="D1380" s="16" t="s">
        <v>6398</v>
      </c>
      <c r="E1380" s="16" t="s">
        <v>7838</v>
      </c>
      <c r="F1380" s="16" t="s">
        <v>7839</v>
      </c>
      <c r="G1380" s="151">
        <v>200</v>
      </c>
      <c r="H1380" s="444" t="s">
        <v>5145</v>
      </c>
      <c r="I1380" s="444"/>
      <c r="J1380" s="341"/>
      <c r="K1380" s="131" t="s">
        <v>7349</v>
      </c>
      <c r="L1380" s="16" t="s">
        <v>7840</v>
      </c>
      <c r="M1380" s="12"/>
    </row>
    <row r="1381" spans="1:13" ht="25.5">
      <c r="A1381" s="12"/>
      <c r="B1381" s="22">
        <v>181</v>
      </c>
      <c r="C1381" s="130" t="s">
        <v>2205</v>
      </c>
      <c r="D1381" s="16" t="s">
        <v>6398</v>
      </c>
      <c r="E1381" s="16" t="s">
        <v>6603</v>
      </c>
      <c r="F1381" s="16" t="s">
        <v>6773</v>
      </c>
      <c r="G1381" s="151">
        <v>200</v>
      </c>
      <c r="H1381" s="444" t="s">
        <v>5145</v>
      </c>
      <c r="I1381" s="444"/>
      <c r="J1381" s="341"/>
      <c r="K1381" s="131" t="s">
        <v>7264</v>
      </c>
      <c r="L1381" s="16" t="s">
        <v>6942</v>
      </c>
      <c r="M1381" s="12"/>
    </row>
    <row r="1382" spans="1:13" ht="25.5">
      <c r="A1382" s="12"/>
      <c r="B1382" s="22">
        <v>182</v>
      </c>
      <c r="C1382" s="130" t="s">
        <v>6399</v>
      </c>
      <c r="D1382" s="16" t="s">
        <v>6400</v>
      </c>
      <c r="E1382" s="16" t="s">
        <v>6604</v>
      </c>
      <c r="F1382" s="16" t="s">
        <v>6774</v>
      </c>
      <c r="G1382" s="151">
        <v>4380</v>
      </c>
      <c r="H1382" s="444" t="s">
        <v>5145</v>
      </c>
      <c r="I1382" s="444"/>
      <c r="J1382" s="341"/>
      <c r="K1382" s="131">
        <v>42938</v>
      </c>
      <c r="L1382" s="16" t="s">
        <v>6943</v>
      </c>
      <c r="M1382" s="12"/>
    </row>
    <row r="1383" spans="1:13" ht="25.5">
      <c r="A1383" s="12"/>
      <c r="B1383" s="22">
        <v>183</v>
      </c>
      <c r="C1383" s="130" t="s">
        <v>6401</v>
      </c>
      <c r="D1383" s="16" t="s">
        <v>6402</v>
      </c>
      <c r="E1383" s="16" t="s">
        <v>6605</v>
      </c>
      <c r="F1383" s="16" t="s">
        <v>6775</v>
      </c>
      <c r="G1383" s="151">
        <v>10000</v>
      </c>
      <c r="H1383" s="444" t="s">
        <v>5145</v>
      </c>
      <c r="I1383" s="444"/>
      <c r="J1383" s="341"/>
      <c r="K1383" s="131">
        <v>42933</v>
      </c>
      <c r="L1383" s="16" t="s">
        <v>6944</v>
      </c>
      <c r="M1383" s="12"/>
    </row>
    <row r="1384" spans="1:13" ht="51">
      <c r="A1384" s="12"/>
      <c r="B1384" s="22">
        <v>184</v>
      </c>
      <c r="C1384" s="130" t="s">
        <v>6403</v>
      </c>
      <c r="D1384" s="16" t="s">
        <v>6404</v>
      </c>
      <c r="E1384" s="16" t="s">
        <v>6606</v>
      </c>
      <c r="F1384" s="16" t="s">
        <v>6776</v>
      </c>
      <c r="G1384" s="151">
        <v>11676</v>
      </c>
      <c r="H1384" s="444" t="s">
        <v>5145</v>
      </c>
      <c r="I1384" s="444"/>
      <c r="J1384" s="341"/>
      <c r="K1384" s="131" t="s">
        <v>7236</v>
      </c>
      <c r="L1384" s="16" t="s">
        <v>6945</v>
      </c>
      <c r="M1384" s="12"/>
    </row>
    <row r="1385" spans="1:13" ht="25.5">
      <c r="A1385" s="12"/>
      <c r="B1385" s="22">
        <v>185</v>
      </c>
      <c r="C1385" s="130" t="s">
        <v>6405</v>
      </c>
      <c r="D1385" s="16" t="s">
        <v>6406</v>
      </c>
      <c r="E1385" s="16" t="s">
        <v>6607</v>
      </c>
      <c r="F1385" s="16" t="s">
        <v>6777</v>
      </c>
      <c r="G1385" s="151">
        <v>5000</v>
      </c>
      <c r="H1385" s="444" t="s">
        <v>5145</v>
      </c>
      <c r="I1385" s="444"/>
      <c r="J1385" s="341"/>
      <c r="K1385" s="131" t="s">
        <v>6084</v>
      </c>
      <c r="L1385" s="16" t="s">
        <v>6946</v>
      </c>
      <c r="M1385" s="12"/>
    </row>
    <row r="1386" spans="1:13" ht="38.25">
      <c r="A1386" s="12"/>
      <c r="B1386" s="22">
        <v>186</v>
      </c>
      <c r="C1386" s="130" t="s">
        <v>2205</v>
      </c>
      <c r="D1386" s="16" t="s">
        <v>6398</v>
      </c>
      <c r="E1386" s="16" t="s">
        <v>7265</v>
      </c>
      <c r="F1386" s="16" t="s">
        <v>7266</v>
      </c>
      <c r="G1386" s="151">
        <v>200</v>
      </c>
      <c r="H1386" s="444" t="s">
        <v>5145</v>
      </c>
      <c r="I1386" s="444"/>
      <c r="J1386" s="341"/>
      <c r="K1386" s="131">
        <v>42940</v>
      </c>
      <c r="L1386" s="16" t="s">
        <v>7267</v>
      </c>
      <c r="M1386" s="12"/>
    </row>
    <row r="1387" spans="1:13" ht="38.25">
      <c r="A1387" s="12"/>
      <c r="B1387" s="22">
        <v>187</v>
      </c>
      <c r="C1387" s="130" t="s">
        <v>7467</v>
      </c>
      <c r="D1387" s="16" t="s">
        <v>7468</v>
      </c>
      <c r="E1387" s="16" t="s">
        <v>7469</v>
      </c>
      <c r="F1387" s="16" t="s">
        <v>7470</v>
      </c>
      <c r="G1387" s="151">
        <v>4800</v>
      </c>
      <c r="H1387" s="444" t="s">
        <v>5145</v>
      </c>
      <c r="I1387" s="444"/>
      <c r="J1387" s="341"/>
      <c r="K1387" s="131" t="s">
        <v>7471</v>
      </c>
      <c r="L1387" s="16" t="s">
        <v>7472</v>
      </c>
      <c r="M1387" s="12"/>
    </row>
    <row r="1388" spans="1:13" ht="38.25">
      <c r="A1388" s="12"/>
      <c r="B1388" s="22">
        <v>188</v>
      </c>
      <c r="C1388" s="463" t="s">
        <v>7841</v>
      </c>
      <c r="D1388" s="437" t="s">
        <v>7842</v>
      </c>
      <c r="E1388" s="437" t="s">
        <v>7843</v>
      </c>
      <c r="F1388" s="437" t="s">
        <v>7844</v>
      </c>
      <c r="G1388" s="464">
        <v>14639</v>
      </c>
      <c r="H1388" s="465" t="s">
        <v>5145</v>
      </c>
      <c r="I1388" s="464"/>
      <c r="J1388" s="437"/>
      <c r="K1388" s="437" t="s">
        <v>7845</v>
      </c>
      <c r="L1388" s="42" t="s">
        <v>7846</v>
      </c>
      <c r="M1388" s="12"/>
    </row>
    <row r="1389" spans="1:13" ht="63.75">
      <c r="A1389" s="12"/>
      <c r="B1389" s="22">
        <v>189</v>
      </c>
      <c r="C1389" s="466" t="s">
        <v>7317</v>
      </c>
      <c r="D1389" s="436" t="s">
        <v>7318</v>
      </c>
      <c r="E1389" s="436" t="s">
        <v>2187</v>
      </c>
      <c r="F1389" s="436" t="s">
        <v>2188</v>
      </c>
      <c r="G1389" s="467">
        <f>4750+5000</f>
        <v>9750</v>
      </c>
      <c r="H1389" s="457" t="s">
        <v>5145</v>
      </c>
      <c r="I1389" s="468"/>
      <c r="J1389" s="436"/>
      <c r="K1389" s="458" t="s">
        <v>7319</v>
      </c>
      <c r="L1389" s="436" t="s">
        <v>2189</v>
      </c>
      <c r="M1389" s="12"/>
    </row>
    <row r="1390" spans="1:13" ht="38.25">
      <c r="A1390" s="12"/>
      <c r="B1390" s="22">
        <v>190</v>
      </c>
      <c r="C1390" s="442" t="s">
        <v>2190</v>
      </c>
      <c r="D1390" s="341" t="s">
        <v>2191</v>
      </c>
      <c r="E1390" s="341" t="s">
        <v>2192</v>
      </c>
      <c r="F1390" s="341" t="s">
        <v>2193</v>
      </c>
      <c r="G1390" s="443">
        <v>4850</v>
      </c>
      <c r="H1390" s="444" t="s">
        <v>5145</v>
      </c>
      <c r="I1390" s="444"/>
      <c r="J1390" s="341"/>
      <c r="K1390" s="341" t="s">
        <v>7320</v>
      </c>
      <c r="L1390" s="341" t="s">
        <v>2194</v>
      </c>
      <c r="M1390" s="12"/>
    </row>
    <row r="1391" spans="1:13" ht="51">
      <c r="A1391" s="12"/>
      <c r="B1391" s="22">
        <v>191</v>
      </c>
      <c r="C1391" s="442" t="s">
        <v>2195</v>
      </c>
      <c r="D1391" s="341" t="s">
        <v>2196</v>
      </c>
      <c r="E1391" s="341" t="s">
        <v>2197</v>
      </c>
      <c r="F1391" s="341" t="s">
        <v>2198</v>
      </c>
      <c r="G1391" s="443">
        <v>10200</v>
      </c>
      <c r="H1391" s="444" t="s">
        <v>5145</v>
      </c>
      <c r="I1391" s="444"/>
      <c r="J1391" s="341"/>
      <c r="K1391" s="445" t="s">
        <v>6258</v>
      </c>
      <c r="L1391" s="341" t="s">
        <v>2199</v>
      </c>
      <c r="M1391" s="12"/>
    </row>
    <row r="1392" spans="1:13" ht="38.25">
      <c r="A1392" s="12"/>
      <c r="B1392" s="22">
        <v>192</v>
      </c>
      <c r="C1392" s="469" t="s">
        <v>2200</v>
      </c>
      <c r="D1392" s="341" t="s">
        <v>2201</v>
      </c>
      <c r="E1392" s="341" t="s">
        <v>2202</v>
      </c>
      <c r="F1392" s="341" t="s">
        <v>2203</v>
      </c>
      <c r="G1392" s="443">
        <v>2200</v>
      </c>
      <c r="H1392" s="444" t="s">
        <v>5145</v>
      </c>
      <c r="I1392" s="444"/>
      <c r="J1392" s="341"/>
      <c r="K1392" s="445">
        <v>42832</v>
      </c>
      <c r="L1392" s="341" t="s">
        <v>2204</v>
      </c>
      <c r="M1392" s="12"/>
    </row>
    <row r="1393" spans="1:13" ht="38.25">
      <c r="A1393" s="12"/>
      <c r="B1393" s="22">
        <v>193</v>
      </c>
      <c r="C1393" s="442" t="s">
        <v>2347</v>
      </c>
      <c r="D1393" s="341" t="s">
        <v>2348</v>
      </c>
      <c r="E1393" s="341" t="s">
        <v>2349</v>
      </c>
      <c r="F1393" s="341" t="s">
        <v>2350</v>
      </c>
      <c r="G1393" s="443">
        <v>10402</v>
      </c>
      <c r="H1393" s="444" t="s">
        <v>5145</v>
      </c>
      <c r="I1393" s="444"/>
      <c r="J1393" s="341"/>
      <c r="K1393" s="341" t="s">
        <v>7321</v>
      </c>
      <c r="L1393" s="341" t="s">
        <v>2351</v>
      </c>
      <c r="M1393" s="12"/>
    </row>
    <row r="1394" spans="1:13" ht="25.5">
      <c r="A1394" s="12"/>
      <c r="B1394" s="22">
        <v>194</v>
      </c>
      <c r="C1394" s="442" t="s">
        <v>37</v>
      </c>
      <c r="D1394" s="341" t="s">
        <v>2353</v>
      </c>
      <c r="E1394" s="341" t="s">
        <v>2354</v>
      </c>
      <c r="F1394" s="341" t="s">
        <v>2355</v>
      </c>
      <c r="G1394" s="443">
        <v>2700</v>
      </c>
      <c r="H1394" s="444" t="s">
        <v>5145</v>
      </c>
      <c r="I1394" s="444"/>
      <c r="J1394" s="341"/>
      <c r="K1394" s="445" t="s">
        <v>7322</v>
      </c>
      <c r="L1394" s="341" t="s">
        <v>2356</v>
      </c>
      <c r="M1394" s="12"/>
    </row>
    <row r="1395" spans="1:13" ht="25.5">
      <c r="A1395" s="12"/>
      <c r="B1395" s="22">
        <v>195</v>
      </c>
      <c r="C1395" s="442" t="s">
        <v>2357</v>
      </c>
      <c r="D1395" s="341" t="s">
        <v>2358</v>
      </c>
      <c r="E1395" s="341" t="s">
        <v>2359</v>
      </c>
      <c r="F1395" s="341" t="s">
        <v>2360</v>
      </c>
      <c r="G1395" s="443">
        <v>6500</v>
      </c>
      <c r="H1395" s="444" t="s">
        <v>5145</v>
      </c>
      <c r="I1395" s="444"/>
      <c r="J1395" s="341"/>
      <c r="K1395" s="445" t="s">
        <v>7322</v>
      </c>
      <c r="L1395" s="341" t="s">
        <v>2361</v>
      </c>
      <c r="M1395" s="12"/>
    </row>
    <row r="1396" spans="1:13" ht="25.5">
      <c r="A1396" s="12"/>
      <c r="B1396" s="22">
        <v>196</v>
      </c>
      <c r="C1396" s="442" t="s">
        <v>2362</v>
      </c>
      <c r="D1396" s="341" t="s">
        <v>2363</v>
      </c>
      <c r="E1396" s="341" t="s">
        <v>2364</v>
      </c>
      <c r="F1396" s="341" t="s">
        <v>2365</v>
      </c>
      <c r="G1396" s="443">
        <v>2500</v>
      </c>
      <c r="H1396" s="444" t="s">
        <v>5145</v>
      </c>
      <c r="I1396" s="444"/>
      <c r="J1396" s="341"/>
      <c r="K1396" s="445">
        <v>42737</v>
      </c>
      <c r="L1396" s="341" t="s">
        <v>2366</v>
      </c>
      <c r="M1396" s="12"/>
    </row>
    <row r="1397" spans="1:13" ht="38.25">
      <c r="A1397" s="12"/>
      <c r="B1397" s="22">
        <v>197</v>
      </c>
      <c r="C1397" s="442" t="s">
        <v>2367</v>
      </c>
      <c r="D1397" s="341" t="s">
        <v>2368</v>
      </c>
      <c r="E1397" s="341" t="s">
        <v>2369</v>
      </c>
      <c r="F1397" s="341" t="s">
        <v>2370</v>
      </c>
      <c r="G1397" s="443">
        <v>8800</v>
      </c>
      <c r="H1397" s="444" t="s">
        <v>5145</v>
      </c>
      <c r="I1397" s="444"/>
      <c r="J1397" s="341"/>
      <c r="K1397" s="445">
        <v>42888</v>
      </c>
      <c r="L1397" s="341" t="s">
        <v>2371</v>
      </c>
      <c r="M1397" s="12"/>
    </row>
    <row r="1398" spans="1:13" ht="51">
      <c r="A1398" s="12"/>
      <c r="B1398" s="22">
        <v>198</v>
      </c>
      <c r="C1398" s="442" t="s">
        <v>2372</v>
      </c>
      <c r="D1398" s="341" t="s">
        <v>2373</v>
      </c>
      <c r="E1398" s="341" t="s">
        <v>2374</v>
      </c>
      <c r="F1398" s="341" t="s">
        <v>2375</v>
      </c>
      <c r="G1398" s="443">
        <v>2834</v>
      </c>
      <c r="H1398" s="444" t="s">
        <v>5145</v>
      </c>
      <c r="I1398" s="444"/>
      <c r="J1398" s="341"/>
      <c r="K1398" s="341" t="s">
        <v>5738</v>
      </c>
      <c r="L1398" s="341" t="s">
        <v>2376</v>
      </c>
      <c r="M1398" s="12"/>
    </row>
    <row r="1399" spans="1:13" ht="25.5">
      <c r="A1399" s="12"/>
      <c r="B1399" s="22">
        <v>199</v>
      </c>
      <c r="C1399" s="442" t="s">
        <v>2208</v>
      </c>
      <c r="D1399" s="341" t="s">
        <v>2377</v>
      </c>
      <c r="E1399" s="341" t="s">
        <v>2378</v>
      </c>
      <c r="F1399" s="341" t="s">
        <v>2379</v>
      </c>
      <c r="G1399" s="443">
        <v>10380</v>
      </c>
      <c r="H1399" s="444" t="s">
        <v>5145</v>
      </c>
      <c r="I1399" s="444"/>
      <c r="J1399" s="341"/>
      <c r="K1399" s="445">
        <v>42889</v>
      </c>
      <c r="L1399" s="341" t="s">
        <v>2380</v>
      </c>
      <c r="M1399" s="12"/>
    </row>
    <row r="1400" spans="1:13" ht="25.5">
      <c r="A1400" s="12"/>
      <c r="B1400" s="22">
        <v>200</v>
      </c>
      <c r="C1400" s="442" t="s">
        <v>2381</v>
      </c>
      <c r="D1400" s="341" t="s">
        <v>2382</v>
      </c>
      <c r="E1400" s="341" t="s">
        <v>2383</v>
      </c>
      <c r="F1400" s="341" t="s">
        <v>2384</v>
      </c>
      <c r="G1400" s="443">
        <v>5300</v>
      </c>
      <c r="H1400" s="444" t="s">
        <v>5145</v>
      </c>
      <c r="I1400" s="444"/>
      <c r="J1400" s="341"/>
      <c r="K1400" s="445">
        <v>42768</v>
      </c>
      <c r="L1400" s="341" t="s">
        <v>2385</v>
      </c>
      <c r="M1400" s="12"/>
    </row>
    <row r="1401" spans="1:13" ht="38.25">
      <c r="A1401" s="12"/>
      <c r="B1401" s="22">
        <v>201</v>
      </c>
      <c r="C1401" s="442" t="s">
        <v>6468</v>
      </c>
      <c r="D1401" s="341" t="s">
        <v>6469</v>
      </c>
      <c r="E1401" s="341" t="s">
        <v>5095</v>
      </c>
      <c r="F1401" s="341" t="s">
        <v>6837</v>
      </c>
      <c r="G1401" s="443">
        <v>5900</v>
      </c>
      <c r="H1401" s="444" t="s">
        <v>5145</v>
      </c>
      <c r="I1401" s="447"/>
      <c r="J1401" s="341"/>
      <c r="K1401" s="445">
        <v>43013</v>
      </c>
      <c r="L1401" s="341" t="s">
        <v>6997</v>
      </c>
      <c r="M1401" s="12"/>
    </row>
    <row r="1402" spans="1:13" ht="38.25">
      <c r="A1402" s="12"/>
      <c r="B1402" s="22">
        <v>202</v>
      </c>
      <c r="C1402" s="442" t="s">
        <v>2509</v>
      </c>
      <c r="D1402" s="341" t="s">
        <v>2510</v>
      </c>
      <c r="E1402" s="341" t="s">
        <v>2511</v>
      </c>
      <c r="F1402" s="341" t="s">
        <v>2512</v>
      </c>
      <c r="G1402" s="443">
        <v>6800</v>
      </c>
      <c r="H1402" s="444" t="s">
        <v>5145</v>
      </c>
      <c r="I1402" s="444"/>
      <c r="J1402" s="341"/>
      <c r="K1402" s="445">
        <v>42952</v>
      </c>
      <c r="L1402" s="341" t="s">
        <v>6998</v>
      </c>
      <c r="M1402" s="12"/>
    </row>
    <row r="1403" spans="1:13" ht="38.25">
      <c r="A1403" s="12"/>
      <c r="B1403" s="22">
        <v>203</v>
      </c>
      <c r="C1403" s="442" t="s">
        <v>6470</v>
      </c>
      <c r="D1403" s="341" t="s">
        <v>2513</v>
      </c>
      <c r="E1403" s="341" t="s">
        <v>2514</v>
      </c>
      <c r="F1403" s="341" t="s">
        <v>2515</v>
      </c>
      <c r="G1403" s="443">
        <v>8156</v>
      </c>
      <c r="H1403" s="444" t="s">
        <v>5145</v>
      </c>
      <c r="I1403" s="444"/>
      <c r="J1403" s="341"/>
      <c r="K1403" s="445">
        <v>42952</v>
      </c>
      <c r="L1403" s="341" t="s">
        <v>2516</v>
      </c>
      <c r="M1403" s="12"/>
    </row>
    <row r="1404" spans="1:13" ht="38.25">
      <c r="A1404" s="12"/>
      <c r="B1404" s="22">
        <v>204</v>
      </c>
      <c r="C1404" s="442" t="s">
        <v>2517</v>
      </c>
      <c r="D1404" s="341" t="s">
        <v>6471</v>
      </c>
      <c r="E1404" s="341" t="s">
        <v>2518</v>
      </c>
      <c r="F1404" s="341" t="s">
        <v>6838</v>
      </c>
      <c r="G1404" s="443">
        <v>4900</v>
      </c>
      <c r="H1404" s="444" t="s">
        <v>5145</v>
      </c>
      <c r="I1404" s="444"/>
      <c r="J1404" s="341"/>
      <c r="K1404" s="445">
        <v>42983</v>
      </c>
      <c r="L1404" s="341" t="s">
        <v>6999</v>
      </c>
      <c r="M1404" s="12"/>
    </row>
    <row r="1405" spans="1:13" ht="38.25">
      <c r="A1405" s="12"/>
      <c r="B1405" s="22">
        <v>205</v>
      </c>
      <c r="C1405" s="442" t="s">
        <v>2253</v>
      </c>
      <c r="D1405" s="341" t="s">
        <v>2519</v>
      </c>
      <c r="E1405" s="341" t="s">
        <v>2520</v>
      </c>
      <c r="F1405" s="341" t="s">
        <v>2521</v>
      </c>
      <c r="G1405" s="443">
        <v>4800</v>
      </c>
      <c r="H1405" s="444" t="s">
        <v>5145</v>
      </c>
      <c r="I1405" s="447"/>
      <c r="J1405" s="341"/>
      <c r="K1405" s="445">
        <v>42768</v>
      </c>
      <c r="L1405" s="341" t="s">
        <v>2522</v>
      </c>
      <c r="M1405" s="12"/>
    </row>
    <row r="1406" spans="1:13" ht="38.25">
      <c r="A1406" s="12"/>
      <c r="B1406" s="22">
        <v>206</v>
      </c>
      <c r="C1406" s="442" t="s">
        <v>2523</v>
      </c>
      <c r="D1406" s="341" t="s">
        <v>2524</v>
      </c>
      <c r="E1406" s="341" t="s">
        <v>2525</v>
      </c>
      <c r="F1406" s="341" t="s">
        <v>2526</v>
      </c>
      <c r="G1406" s="443">
        <v>7425</v>
      </c>
      <c r="H1406" s="444" t="s">
        <v>5145</v>
      </c>
      <c r="I1406" s="447"/>
      <c r="J1406" s="341"/>
      <c r="K1406" s="341" t="s">
        <v>6234</v>
      </c>
      <c r="L1406" s="341" t="s">
        <v>2527</v>
      </c>
      <c r="M1406" s="12"/>
    </row>
    <row r="1407" spans="1:13" ht="25.5">
      <c r="A1407" s="12"/>
      <c r="B1407" s="22">
        <v>207</v>
      </c>
      <c r="C1407" s="442" t="s">
        <v>1164</v>
      </c>
      <c r="D1407" s="341" t="s">
        <v>2643</v>
      </c>
      <c r="E1407" s="341" t="s">
        <v>2644</v>
      </c>
      <c r="F1407" s="341" t="s">
        <v>2645</v>
      </c>
      <c r="G1407" s="443">
        <v>2750</v>
      </c>
      <c r="H1407" s="444" t="s">
        <v>5145</v>
      </c>
      <c r="I1407" s="447"/>
      <c r="J1407" s="341"/>
      <c r="K1407" s="445" t="s">
        <v>7321</v>
      </c>
      <c r="L1407" s="341" t="s">
        <v>2646</v>
      </c>
      <c r="M1407" s="12"/>
    </row>
    <row r="1408" spans="1:13" ht="25.5">
      <c r="A1408" s="12"/>
      <c r="B1408" s="22">
        <v>208</v>
      </c>
      <c r="C1408" s="442" t="s">
        <v>2647</v>
      </c>
      <c r="D1408" s="341" t="s">
        <v>2648</v>
      </c>
      <c r="E1408" s="341" t="s">
        <v>2649</v>
      </c>
      <c r="F1408" s="341" t="s">
        <v>2650</v>
      </c>
      <c r="G1408" s="443">
        <v>6100</v>
      </c>
      <c r="H1408" s="444" t="s">
        <v>5145</v>
      </c>
      <c r="I1408" s="444"/>
      <c r="J1408" s="341"/>
      <c r="K1408" s="445">
        <v>42983</v>
      </c>
      <c r="L1408" s="341" t="s">
        <v>2651</v>
      </c>
      <c r="M1408" s="12"/>
    </row>
    <row r="1409" spans="1:13" ht="25.5">
      <c r="A1409" s="12"/>
      <c r="B1409" s="22">
        <v>209</v>
      </c>
      <c r="C1409" s="442" t="s">
        <v>3648</v>
      </c>
      <c r="D1409" s="341" t="s">
        <v>2352</v>
      </c>
      <c r="E1409" s="341" t="s">
        <v>6670</v>
      </c>
      <c r="F1409" s="341" t="s">
        <v>6839</v>
      </c>
      <c r="G1409" s="443">
        <v>4409</v>
      </c>
      <c r="H1409" s="444" t="s">
        <v>5145</v>
      </c>
      <c r="I1409" s="447"/>
      <c r="J1409" s="341"/>
      <c r="K1409" s="341" t="s">
        <v>7323</v>
      </c>
      <c r="L1409" s="341" t="s">
        <v>5103</v>
      </c>
      <c r="M1409" s="12"/>
    </row>
    <row r="1410" spans="1:13" ht="25.5">
      <c r="A1410" s="12"/>
      <c r="B1410" s="22">
        <v>210</v>
      </c>
      <c r="C1410" s="442" t="s">
        <v>6472</v>
      </c>
      <c r="D1410" s="341" t="s">
        <v>6473</v>
      </c>
      <c r="E1410" s="341" t="s">
        <v>6671</v>
      </c>
      <c r="F1410" s="341" t="s">
        <v>6840</v>
      </c>
      <c r="G1410" s="443">
        <v>1128</v>
      </c>
      <c r="H1410" s="444" t="s">
        <v>5145</v>
      </c>
      <c r="I1410" s="447"/>
      <c r="J1410" s="341"/>
      <c r="K1410" s="341" t="s">
        <v>7324</v>
      </c>
      <c r="L1410" s="341" t="s">
        <v>4740</v>
      </c>
      <c r="M1410" s="12"/>
    </row>
    <row r="1411" spans="1:13" ht="25.5">
      <c r="A1411" s="12"/>
      <c r="B1411" s="22">
        <v>211</v>
      </c>
      <c r="C1411" s="442" t="s">
        <v>6472</v>
      </c>
      <c r="D1411" s="341" t="s">
        <v>6473</v>
      </c>
      <c r="E1411" s="341" t="s">
        <v>6672</v>
      </c>
      <c r="F1411" s="341" t="s">
        <v>6841</v>
      </c>
      <c r="G1411" s="443">
        <v>22569</v>
      </c>
      <c r="H1411" s="444" t="s">
        <v>5145</v>
      </c>
      <c r="I1411" s="444"/>
      <c r="J1411" s="341"/>
      <c r="K1411" s="341" t="s">
        <v>7324</v>
      </c>
      <c r="L1411" s="341" t="s">
        <v>4741</v>
      </c>
      <c r="M1411" s="12"/>
    </row>
    <row r="1412" spans="1:13" ht="25.5">
      <c r="A1412" s="12"/>
      <c r="B1412" s="22">
        <v>212</v>
      </c>
      <c r="C1412" s="442" t="s">
        <v>7325</v>
      </c>
      <c r="D1412" s="341" t="s">
        <v>7326</v>
      </c>
      <c r="E1412" s="341" t="s">
        <v>7327</v>
      </c>
      <c r="F1412" s="341" t="s">
        <v>7328</v>
      </c>
      <c r="G1412" s="443">
        <v>200</v>
      </c>
      <c r="H1412" s="444" t="s">
        <v>5145</v>
      </c>
      <c r="I1412" s="444"/>
      <c r="J1412" s="341"/>
      <c r="K1412" s="341" t="s">
        <v>7329</v>
      </c>
      <c r="L1412" s="341" t="s">
        <v>7330</v>
      </c>
      <c r="M1412" s="12"/>
    </row>
    <row r="1413" spans="1:13" ht="38.25">
      <c r="A1413" s="12"/>
      <c r="B1413" s="22">
        <v>213</v>
      </c>
      <c r="C1413" s="442" t="s">
        <v>8725</v>
      </c>
      <c r="D1413" s="341" t="s">
        <v>8726</v>
      </c>
      <c r="E1413" s="341" t="s">
        <v>8727</v>
      </c>
      <c r="F1413" s="341" t="s">
        <v>8728</v>
      </c>
      <c r="G1413" s="443">
        <v>200</v>
      </c>
      <c r="H1413" s="444" t="s">
        <v>5145</v>
      </c>
      <c r="I1413" s="444"/>
      <c r="J1413" s="341"/>
      <c r="K1413" s="445">
        <v>43186</v>
      </c>
      <c r="L1413" s="341" t="s">
        <v>8729</v>
      </c>
      <c r="M1413" s="12"/>
    </row>
    <row r="1414" spans="1:13" ht="25.5">
      <c r="A1414" s="12"/>
      <c r="B1414" s="22">
        <v>214</v>
      </c>
      <c r="C1414" s="442" t="s">
        <v>6475</v>
      </c>
      <c r="D1414" s="341" t="s">
        <v>6476</v>
      </c>
      <c r="E1414" s="341" t="s">
        <v>6673</v>
      </c>
      <c r="F1414" s="341" t="s">
        <v>6842</v>
      </c>
      <c r="G1414" s="443">
        <v>200</v>
      </c>
      <c r="H1414" s="444" t="s">
        <v>5145</v>
      </c>
      <c r="I1414" s="444"/>
      <c r="J1414" s="341"/>
      <c r="K1414" s="445">
        <v>42873</v>
      </c>
      <c r="L1414" s="341" t="s">
        <v>7000</v>
      </c>
      <c r="M1414" s="12"/>
    </row>
    <row r="1415" spans="1:13" ht="25.5">
      <c r="A1415" s="12"/>
      <c r="B1415" s="22">
        <v>215</v>
      </c>
      <c r="C1415" s="442" t="s">
        <v>6477</v>
      </c>
      <c r="D1415" s="341" t="s">
        <v>6478</v>
      </c>
      <c r="E1415" s="341" t="s">
        <v>6673</v>
      </c>
      <c r="F1415" s="341" t="s">
        <v>6843</v>
      </c>
      <c r="G1415" s="443">
        <v>200</v>
      </c>
      <c r="H1415" s="444" t="s">
        <v>5145</v>
      </c>
      <c r="I1415" s="447"/>
      <c r="J1415" s="341"/>
      <c r="K1415" s="341" t="s">
        <v>6084</v>
      </c>
      <c r="L1415" s="341" t="s">
        <v>7001</v>
      </c>
      <c r="M1415" s="12"/>
    </row>
    <row r="1416" spans="1:13" ht="25.5">
      <c r="A1416" s="12"/>
      <c r="B1416" s="22">
        <v>216</v>
      </c>
      <c r="C1416" s="442" t="s">
        <v>3570</v>
      </c>
      <c r="D1416" s="341" t="s">
        <v>6479</v>
      </c>
      <c r="E1416" s="341" t="s">
        <v>6674</v>
      </c>
      <c r="F1416" s="341" t="s">
        <v>6844</v>
      </c>
      <c r="G1416" s="443">
        <v>3778270</v>
      </c>
      <c r="H1416" s="444" t="s">
        <v>5145</v>
      </c>
      <c r="I1416" s="444"/>
      <c r="J1416" s="341"/>
      <c r="K1416" s="341" t="s">
        <v>8329</v>
      </c>
      <c r="L1416" s="341" t="s">
        <v>8330</v>
      </c>
      <c r="M1416" s="12"/>
    </row>
    <row r="1417" spans="1:13" ht="25.5">
      <c r="A1417" s="12"/>
      <c r="B1417" s="22">
        <v>217</v>
      </c>
      <c r="C1417" s="463" t="s">
        <v>7847</v>
      </c>
      <c r="D1417" s="437" t="s">
        <v>7848</v>
      </c>
      <c r="E1417" s="437" t="s">
        <v>7849</v>
      </c>
      <c r="F1417" s="437" t="s">
        <v>7850</v>
      </c>
      <c r="G1417" s="464">
        <v>28483</v>
      </c>
      <c r="H1417" s="465" t="s">
        <v>5145</v>
      </c>
      <c r="I1417" s="464"/>
      <c r="J1417" s="437"/>
      <c r="K1417" s="437" t="s">
        <v>6246</v>
      </c>
      <c r="L1417" s="42" t="s">
        <v>7851</v>
      </c>
      <c r="M1417" s="12"/>
    </row>
    <row r="1418" spans="1:13" ht="25.5">
      <c r="A1418" s="12"/>
      <c r="B1418" s="22">
        <v>218</v>
      </c>
      <c r="C1418" s="463" t="s">
        <v>1058</v>
      </c>
      <c r="D1418" s="437" t="s">
        <v>7852</v>
      </c>
      <c r="E1418" s="437" t="s">
        <v>7853</v>
      </c>
      <c r="F1418" s="437" t="s">
        <v>7854</v>
      </c>
      <c r="G1418" s="464">
        <v>9990</v>
      </c>
      <c r="H1418" s="465" t="s">
        <v>5145</v>
      </c>
      <c r="I1418" s="464"/>
      <c r="J1418" s="437"/>
      <c r="K1418" s="437" t="s">
        <v>7855</v>
      </c>
      <c r="L1418" s="42" t="s">
        <v>7856</v>
      </c>
      <c r="M1418" s="12"/>
    </row>
    <row r="1419" spans="1:13" ht="25.5">
      <c r="A1419" s="12"/>
      <c r="B1419" s="22">
        <v>219</v>
      </c>
      <c r="C1419" s="463" t="s">
        <v>661</v>
      </c>
      <c r="D1419" s="437" t="s">
        <v>8331</v>
      </c>
      <c r="E1419" s="437" t="s">
        <v>8332</v>
      </c>
      <c r="F1419" s="437" t="s">
        <v>8333</v>
      </c>
      <c r="G1419" s="464">
        <v>500</v>
      </c>
      <c r="H1419" s="465"/>
      <c r="I1419" s="464"/>
      <c r="J1419" s="437"/>
      <c r="K1419" s="437" t="s">
        <v>8282</v>
      </c>
      <c r="L1419" s="42" t="s">
        <v>8334</v>
      </c>
      <c r="M1419" s="12"/>
    </row>
    <row r="1420" spans="1:13" ht="38.25">
      <c r="A1420" s="12"/>
      <c r="B1420" s="22">
        <v>220</v>
      </c>
      <c r="C1420" s="463" t="s">
        <v>8340</v>
      </c>
      <c r="D1420" s="437" t="s">
        <v>8341</v>
      </c>
      <c r="E1420" s="437" t="s">
        <v>8342</v>
      </c>
      <c r="F1420" s="437" t="s">
        <v>8730</v>
      </c>
      <c r="G1420" s="464">
        <v>15000</v>
      </c>
      <c r="H1420" s="465" t="s">
        <v>5145</v>
      </c>
      <c r="I1420" s="464"/>
      <c r="J1420" s="437"/>
      <c r="K1420" s="437" t="s">
        <v>8731</v>
      </c>
      <c r="L1420" s="42" t="s">
        <v>8732</v>
      </c>
      <c r="M1420" s="12"/>
    </row>
    <row r="1421" spans="1:13" ht="25.5">
      <c r="A1421" s="12"/>
      <c r="B1421" s="22">
        <v>221</v>
      </c>
      <c r="C1421" s="463" t="s">
        <v>8335</v>
      </c>
      <c r="D1421" s="437" t="s">
        <v>8336</v>
      </c>
      <c r="E1421" s="437" t="s">
        <v>8337</v>
      </c>
      <c r="F1421" s="437" t="s">
        <v>8338</v>
      </c>
      <c r="G1421" s="464">
        <v>4500</v>
      </c>
      <c r="H1421" s="465"/>
      <c r="I1421" s="464"/>
      <c r="J1421" s="437"/>
      <c r="K1421" s="437" t="s">
        <v>8282</v>
      </c>
      <c r="L1421" s="42" t="s">
        <v>8339</v>
      </c>
      <c r="M1421" s="12"/>
    </row>
    <row r="1422" spans="1:13" ht="38.25">
      <c r="A1422" s="12"/>
      <c r="B1422" s="22">
        <v>222</v>
      </c>
      <c r="C1422" s="463" t="s">
        <v>8733</v>
      </c>
      <c r="D1422" s="437" t="s">
        <v>8734</v>
      </c>
      <c r="E1422" s="437" t="s">
        <v>8735</v>
      </c>
      <c r="F1422" s="437" t="s">
        <v>8736</v>
      </c>
      <c r="G1422" s="464">
        <v>6700</v>
      </c>
      <c r="H1422" s="465" t="s">
        <v>5145</v>
      </c>
      <c r="I1422" s="464"/>
      <c r="J1422" s="437"/>
      <c r="K1422" s="470">
        <v>43186</v>
      </c>
      <c r="L1422" s="42" t="s">
        <v>8737</v>
      </c>
      <c r="M1422" s="12"/>
    </row>
    <row r="1423" spans="1:13" ht="38.25">
      <c r="A1423" s="12"/>
      <c r="B1423" s="22">
        <v>223</v>
      </c>
      <c r="C1423" s="463" t="s">
        <v>8340</v>
      </c>
      <c r="D1423" s="437" t="s">
        <v>8341</v>
      </c>
      <c r="E1423" s="437" t="s">
        <v>8342</v>
      </c>
      <c r="F1423" s="437" t="s">
        <v>8343</v>
      </c>
      <c r="G1423" s="464">
        <v>750</v>
      </c>
      <c r="H1423" s="465"/>
      <c r="I1423" s="464"/>
      <c r="J1423" s="437"/>
      <c r="K1423" s="437" t="s">
        <v>8062</v>
      </c>
      <c r="L1423" s="42" t="s">
        <v>8344</v>
      </c>
      <c r="M1423" s="12"/>
    </row>
    <row r="1424" spans="1:13" ht="25.5">
      <c r="A1424" s="12"/>
      <c r="B1424" s="22">
        <v>224</v>
      </c>
      <c r="C1424" s="471" t="s">
        <v>8738</v>
      </c>
      <c r="D1424" s="471" t="s">
        <v>6407</v>
      </c>
      <c r="E1424" s="471" t="s">
        <v>6608</v>
      </c>
      <c r="F1424" s="471" t="s">
        <v>6778</v>
      </c>
      <c r="G1424" s="472">
        <v>4600</v>
      </c>
      <c r="H1424" s="473" t="s">
        <v>5145</v>
      </c>
      <c r="I1424" s="472"/>
      <c r="J1424" s="474"/>
      <c r="K1424" s="472" t="s">
        <v>7268</v>
      </c>
      <c r="L1424" s="471" t="s">
        <v>8739</v>
      </c>
      <c r="M1424" s="12"/>
    </row>
    <row r="1425" spans="1:13" ht="25.5">
      <c r="A1425" s="12"/>
      <c r="B1425" s="22">
        <v>225</v>
      </c>
      <c r="C1425" s="57" t="s">
        <v>2253</v>
      </c>
      <c r="D1425" s="57" t="s">
        <v>6408</v>
      </c>
      <c r="E1425" s="57" t="s">
        <v>6609</v>
      </c>
      <c r="F1425" s="57" t="s">
        <v>6779</v>
      </c>
      <c r="G1425" s="475">
        <v>200</v>
      </c>
      <c r="H1425" s="465" t="s">
        <v>5145</v>
      </c>
      <c r="I1425" s="475"/>
      <c r="J1425" s="476"/>
      <c r="K1425" s="475" t="s">
        <v>7269</v>
      </c>
      <c r="L1425" s="57" t="s">
        <v>6947</v>
      </c>
      <c r="M1425" s="12"/>
    </row>
    <row r="1426" spans="1:13" ht="25.5">
      <c r="A1426" s="12"/>
      <c r="B1426" s="22">
        <v>226</v>
      </c>
      <c r="C1426" s="57" t="s">
        <v>2249</v>
      </c>
      <c r="D1426" s="57" t="s">
        <v>6409</v>
      </c>
      <c r="E1426" s="57" t="s">
        <v>6610</v>
      </c>
      <c r="F1426" s="57" t="s">
        <v>6780</v>
      </c>
      <c r="G1426" s="475">
        <v>2395</v>
      </c>
      <c r="H1426" s="465" t="s">
        <v>5145</v>
      </c>
      <c r="I1426" s="475"/>
      <c r="J1426" s="476"/>
      <c r="K1426" s="475" t="s">
        <v>7270</v>
      </c>
      <c r="L1426" s="57" t="s">
        <v>6948</v>
      </c>
      <c r="M1426" s="12"/>
    </row>
    <row r="1427" spans="1:13" ht="25.5">
      <c r="A1427" s="12"/>
      <c r="B1427" s="22">
        <v>227</v>
      </c>
      <c r="C1427" s="57" t="s">
        <v>2256</v>
      </c>
      <c r="D1427" s="57" t="s">
        <v>6410</v>
      </c>
      <c r="E1427" s="57" t="s">
        <v>6611</v>
      </c>
      <c r="F1427" s="57" t="s">
        <v>6781</v>
      </c>
      <c r="G1427" s="475">
        <v>2300</v>
      </c>
      <c r="H1427" s="465" t="s">
        <v>5145</v>
      </c>
      <c r="I1427" s="475"/>
      <c r="J1427" s="476"/>
      <c r="K1427" s="475" t="s">
        <v>7270</v>
      </c>
      <c r="L1427" s="57" t="s">
        <v>6949</v>
      </c>
      <c r="M1427" s="12"/>
    </row>
    <row r="1428" spans="1:13" ht="25.5">
      <c r="A1428" s="12"/>
      <c r="B1428" s="22">
        <v>228</v>
      </c>
      <c r="C1428" s="57" t="s">
        <v>2259</v>
      </c>
      <c r="D1428" s="57" t="s">
        <v>6411</v>
      </c>
      <c r="E1428" s="57" t="s">
        <v>6612</v>
      </c>
      <c r="F1428" s="57" t="s">
        <v>6782</v>
      </c>
      <c r="G1428" s="475">
        <v>400</v>
      </c>
      <c r="H1428" s="465" t="s">
        <v>5145</v>
      </c>
      <c r="I1428" s="475"/>
      <c r="J1428" s="476"/>
      <c r="K1428" s="475" t="s">
        <v>7271</v>
      </c>
      <c r="L1428" s="57" t="s">
        <v>6950</v>
      </c>
      <c r="M1428" s="12"/>
    </row>
    <row r="1429" spans="1:13" ht="25.5">
      <c r="A1429" s="12"/>
      <c r="B1429" s="22">
        <v>229</v>
      </c>
      <c r="C1429" s="57" t="s">
        <v>3664</v>
      </c>
      <c r="D1429" s="57" t="s">
        <v>6412</v>
      </c>
      <c r="E1429" s="57" t="s">
        <v>6613</v>
      </c>
      <c r="F1429" s="57" t="s">
        <v>6783</v>
      </c>
      <c r="G1429" s="475">
        <v>4800</v>
      </c>
      <c r="H1429" s="465" t="s">
        <v>5145</v>
      </c>
      <c r="I1429" s="475"/>
      <c r="J1429" s="476"/>
      <c r="K1429" s="475" t="s">
        <v>7271</v>
      </c>
      <c r="L1429" s="57" t="s">
        <v>6951</v>
      </c>
      <c r="M1429" s="12"/>
    </row>
    <row r="1430" spans="1:13" ht="25.5">
      <c r="A1430" s="12"/>
      <c r="B1430" s="22">
        <v>230</v>
      </c>
      <c r="C1430" s="57" t="s">
        <v>6413</v>
      </c>
      <c r="D1430" s="57" t="s">
        <v>6414</v>
      </c>
      <c r="E1430" s="57" t="s">
        <v>6614</v>
      </c>
      <c r="F1430" s="57" t="s">
        <v>6784</v>
      </c>
      <c r="G1430" s="475">
        <v>1450</v>
      </c>
      <c r="H1430" s="465" t="s">
        <v>5145</v>
      </c>
      <c r="I1430" s="475"/>
      <c r="J1430" s="476"/>
      <c r="K1430" s="475" t="s">
        <v>7268</v>
      </c>
      <c r="L1430" s="57" t="s">
        <v>6952</v>
      </c>
      <c r="M1430" s="12"/>
    </row>
    <row r="1431" spans="1:13" ht="25.5">
      <c r="A1431" s="12"/>
      <c r="B1431" s="22">
        <v>231</v>
      </c>
      <c r="C1431" s="57" t="s">
        <v>2257</v>
      </c>
      <c r="D1431" s="57" t="s">
        <v>6415</v>
      </c>
      <c r="E1431" s="57" t="s">
        <v>6615</v>
      </c>
      <c r="F1431" s="57" t="s">
        <v>6785</v>
      </c>
      <c r="G1431" s="475">
        <v>20100</v>
      </c>
      <c r="H1431" s="465" t="s">
        <v>5145</v>
      </c>
      <c r="I1431" s="475"/>
      <c r="J1431" s="476"/>
      <c r="K1431" s="475" t="s">
        <v>7272</v>
      </c>
      <c r="L1431" s="57" t="s">
        <v>6953</v>
      </c>
      <c r="M1431" s="12"/>
    </row>
    <row r="1432" spans="1:13" ht="25.5">
      <c r="A1432" s="12"/>
      <c r="B1432" s="22">
        <v>232</v>
      </c>
      <c r="C1432" s="57" t="s">
        <v>2250</v>
      </c>
      <c r="D1432" s="57" t="s">
        <v>6416</v>
      </c>
      <c r="E1432" s="57" t="s">
        <v>6616</v>
      </c>
      <c r="F1432" s="57" t="s">
        <v>6786</v>
      </c>
      <c r="G1432" s="475">
        <v>7700</v>
      </c>
      <c r="H1432" s="465" t="s">
        <v>5145</v>
      </c>
      <c r="I1432" s="475"/>
      <c r="J1432" s="476"/>
      <c r="K1432" s="475" t="s">
        <v>7272</v>
      </c>
      <c r="L1432" s="57" t="s">
        <v>6954</v>
      </c>
      <c r="M1432" s="12"/>
    </row>
    <row r="1433" spans="1:13" ht="25.5">
      <c r="A1433" s="12"/>
      <c r="B1433" s="22">
        <v>233</v>
      </c>
      <c r="C1433" s="57" t="s">
        <v>2251</v>
      </c>
      <c r="D1433" s="57" t="s">
        <v>6417</v>
      </c>
      <c r="E1433" s="57" t="s">
        <v>6617</v>
      </c>
      <c r="F1433" s="57" t="s">
        <v>6787</v>
      </c>
      <c r="G1433" s="475">
        <v>20000</v>
      </c>
      <c r="H1433" s="465" t="s">
        <v>5145</v>
      </c>
      <c r="I1433" s="475"/>
      <c r="J1433" s="476"/>
      <c r="K1433" s="475" t="s">
        <v>7273</v>
      </c>
      <c r="L1433" s="57" t="s">
        <v>6955</v>
      </c>
      <c r="M1433" s="12"/>
    </row>
    <row r="1434" spans="1:13" ht="25.5">
      <c r="A1434" s="12"/>
      <c r="B1434" s="22">
        <v>234</v>
      </c>
      <c r="C1434" s="57" t="s">
        <v>6418</v>
      </c>
      <c r="D1434" s="57" t="s">
        <v>6419</v>
      </c>
      <c r="E1434" s="57" t="s">
        <v>6618</v>
      </c>
      <c r="F1434" s="57" t="s">
        <v>6788</v>
      </c>
      <c r="G1434" s="475">
        <v>4616</v>
      </c>
      <c r="H1434" s="465" t="s">
        <v>5145</v>
      </c>
      <c r="I1434" s="475"/>
      <c r="J1434" s="476"/>
      <c r="K1434" s="475" t="s">
        <v>7272</v>
      </c>
      <c r="L1434" s="57" t="s">
        <v>6956</v>
      </c>
      <c r="M1434" s="12"/>
    </row>
    <row r="1435" spans="1:13" ht="25.5">
      <c r="A1435" s="12"/>
      <c r="B1435" s="22">
        <v>235</v>
      </c>
      <c r="C1435" s="57" t="s">
        <v>6420</v>
      </c>
      <c r="D1435" s="57" t="s">
        <v>6421</v>
      </c>
      <c r="E1435" s="57" t="s">
        <v>6619</v>
      </c>
      <c r="F1435" s="57" t="s">
        <v>6789</v>
      </c>
      <c r="G1435" s="475">
        <v>9600</v>
      </c>
      <c r="H1435" s="465" t="s">
        <v>5145</v>
      </c>
      <c r="I1435" s="475"/>
      <c r="J1435" s="476"/>
      <c r="K1435" s="475" t="s">
        <v>7274</v>
      </c>
      <c r="L1435" s="57" t="s">
        <v>6957</v>
      </c>
      <c r="M1435" s="12"/>
    </row>
    <row r="1436" spans="1:13" ht="25.5">
      <c r="A1436" s="12"/>
      <c r="B1436" s="22">
        <v>236</v>
      </c>
      <c r="C1436" s="57" t="s">
        <v>6422</v>
      </c>
      <c r="D1436" s="57" t="s">
        <v>6423</v>
      </c>
      <c r="E1436" s="57" t="s">
        <v>6620</v>
      </c>
      <c r="F1436" s="57" t="s">
        <v>6790</v>
      </c>
      <c r="G1436" s="475">
        <v>735</v>
      </c>
      <c r="H1436" s="465" t="s">
        <v>5145</v>
      </c>
      <c r="I1436" s="475"/>
      <c r="J1436" s="476"/>
      <c r="K1436" s="475" t="s">
        <v>7275</v>
      </c>
      <c r="L1436" s="57" t="s">
        <v>6958</v>
      </c>
      <c r="M1436" s="12"/>
    </row>
    <row r="1437" spans="1:13" ht="25.5">
      <c r="A1437" s="12"/>
      <c r="B1437" s="22">
        <v>237</v>
      </c>
      <c r="C1437" s="57" t="s">
        <v>3246</v>
      </c>
      <c r="D1437" s="57" t="s">
        <v>6424</v>
      </c>
      <c r="E1437" s="57" t="s">
        <v>6621</v>
      </c>
      <c r="F1437" s="57" t="s">
        <v>6791</v>
      </c>
      <c r="G1437" s="475">
        <v>3000</v>
      </c>
      <c r="H1437" s="465" t="s">
        <v>5145</v>
      </c>
      <c r="I1437" s="475"/>
      <c r="J1437" s="476"/>
      <c r="K1437" s="475" t="s">
        <v>7276</v>
      </c>
      <c r="L1437" s="57" t="s">
        <v>6959</v>
      </c>
      <c r="M1437" s="12"/>
    </row>
    <row r="1438" spans="1:13" ht="25.5">
      <c r="A1438" s="12"/>
      <c r="B1438" s="22">
        <v>238</v>
      </c>
      <c r="C1438" s="57" t="s">
        <v>4787</v>
      </c>
      <c r="D1438" s="57" t="s">
        <v>6425</v>
      </c>
      <c r="E1438" s="57" t="s">
        <v>6622</v>
      </c>
      <c r="F1438" s="57" t="s">
        <v>6792</v>
      </c>
      <c r="G1438" s="475">
        <v>5090</v>
      </c>
      <c r="H1438" s="465" t="s">
        <v>5145</v>
      </c>
      <c r="I1438" s="475"/>
      <c r="J1438" s="476"/>
      <c r="K1438" s="475" t="s">
        <v>7277</v>
      </c>
      <c r="L1438" s="57" t="s">
        <v>6960</v>
      </c>
      <c r="M1438" s="12"/>
    </row>
    <row r="1439" spans="1:13" ht="25.5">
      <c r="A1439" s="12"/>
      <c r="B1439" s="22">
        <v>239</v>
      </c>
      <c r="C1439" s="57" t="s">
        <v>4787</v>
      </c>
      <c r="D1439" s="57" t="s">
        <v>6425</v>
      </c>
      <c r="E1439" s="57" t="s">
        <v>6623</v>
      </c>
      <c r="F1439" s="57" t="s">
        <v>6793</v>
      </c>
      <c r="G1439" s="475">
        <v>5000</v>
      </c>
      <c r="H1439" s="465" t="s">
        <v>5145</v>
      </c>
      <c r="I1439" s="475"/>
      <c r="J1439" s="476"/>
      <c r="K1439" s="475" t="s">
        <v>7277</v>
      </c>
      <c r="L1439" s="57" t="s">
        <v>6961</v>
      </c>
      <c r="M1439" s="12"/>
    </row>
    <row r="1440" spans="1:13" ht="25.5">
      <c r="A1440" s="12"/>
      <c r="B1440" s="22">
        <v>240</v>
      </c>
      <c r="C1440" s="57" t="s">
        <v>6426</v>
      </c>
      <c r="D1440" s="57" t="s">
        <v>6427</v>
      </c>
      <c r="E1440" s="57" t="s">
        <v>6624</v>
      </c>
      <c r="F1440" s="57" t="s">
        <v>6794</v>
      </c>
      <c r="G1440" s="475">
        <v>20000</v>
      </c>
      <c r="H1440" s="465" t="s">
        <v>5145</v>
      </c>
      <c r="I1440" s="475"/>
      <c r="J1440" s="476"/>
      <c r="K1440" s="475" t="s">
        <v>7278</v>
      </c>
      <c r="L1440" s="57" t="s">
        <v>6962</v>
      </c>
      <c r="M1440" s="12"/>
    </row>
    <row r="1441" spans="1:13" ht="25.5">
      <c r="A1441" s="12"/>
      <c r="B1441" s="22">
        <v>241</v>
      </c>
      <c r="C1441" s="57" t="s">
        <v>2254</v>
      </c>
      <c r="D1441" s="57" t="s">
        <v>6428</v>
      </c>
      <c r="E1441" s="57" t="s">
        <v>6625</v>
      </c>
      <c r="F1441" s="57" t="s">
        <v>6795</v>
      </c>
      <c r="G1441" s="475">
        <v>5000</v>
      </c>
      <c r="H1441" s="465" t="s">
        <v>5145</v>
      </c>
      <c r="I1441" s="475"/>
      <c r="J1441" s="476"/>
      <c r="K1441" s="475" t="s">
        <v>5679</v>
      </c>
      <c r="L1441" s="57" t="s">
        <v>6963</v>
      </c>
      <c r="M1441" s="12"/>
    </row>
    <row r="1442" spans="1:13" ht="25.5">
      <c r="A1442" s="12"/>
      <c r="B1442" s="22">
        <v>242</v>
      </c>
      <c r="C1442" s="57" t="s">
        <v>2255</v>
      </c>
      <c r="D1442" s="57" t="s">
        <v>6429</v>
      </c>
      <c r="E1442" s="57" t="s">
        <v>6626</v>
      </c>
      <c r="F1442" s="57" t="s">
        <v>6796</v>
      </c>
      <c r="G1442" s="475">
        <v>1489</v>
      </c>
      <c r="H1442" s="465" t="s">
        <v>5145</v>
      </c>
      <c r="I1442" s="475"/>
      <c r="J1442" s="476"/>
      <c r="K1442" s="475" t="s">
        <v>7173</v>
      </c>
      <c r="L1442" s="57" t="s">
        <v>6964</v>
      </c>
      <c r="M1442" s="12"/>
    </row>
    <row r="1443" spans="1:13" ht="25.5">
      <c r="A1443" s="12"/>
      <c r="B1443" s="22">
        <v>243</v>
      </c>
      <c r="C1443" s="57" t="s">
        <v>2258</v>
      </c>
      <c r="D1443" s="57" t="s">
        <v>6430</v>
      </c>
      <c r="E1443" s="57" t="s">
        <v>6627</v>
      </c>
      <c r="F1443" s="57" t="s">
        <v>6797</v>
      </c>
      <c r="G1443" s="475">
        <v>200</v>
      </c>
      <c r="H1443" s="465" t="s">
        <v>5145</v>
      </c>
      <c r="I1443" s="475"/>
      <c r="J1443" s="476"/>
      <c r="K1443" s="475" t="s">
        <v>7279</v>
      </c>
      <c r="L1443" s="57" t="s">
        <v>6965</v>
      </c>
      <c r="M1443" s="12"/>
    </row>
    <row r="1444" spans="1:13" ht="25.5">
      <c r="A1444" s="12"/>
      <c r="B1444" s="22">
        <v>244</v>
      </c>
      <c r="C1444" s="57" t="s">
        <v>1026</v>
      </c>
      <c r="D1444" s="57" t="s">
        <v>6431</v>
      </c>
      <c r="E1444" s="57" t="s">
        <v>6628</v>
      </c>
      <c r="F1444" s="57" t="s">
        <v>6798</v>
      </c>
      <c r="G1444" s="475">
        <v>5400</v>
      </c>
      <c r="H1444" s="465" t="s">
        <v>5145</v>
      </c>
      <c r="I1444" s="475"/>
      <c r="J1444" s="476"/>
      <c r="K1444" s="475" t="s">
        <v>7280</v>
      </c>
      <c r="L1444" s="57" t="s">
        <v>6966</v>
      </c>
      <c r="M1444" s="12"/>
    </row>
    <row r="1445" spans="1:13" ht="25.5">
      <c r="A1445" s="12"/>
      <c r="B1445" s="22">
        <v>245</v>
      </c>
      <c r="C1445" s="57" t="s">
        <v>3657</v>
      </c>
      <c r="D1445" s="57" t="s">
        <v>6432</v>
      </c>
      <c r="E1445" s="57" t="s">
        <v>6629</v>
      </c>
      <c r="F1445" s="57" t="s">
        <v>6799</v>
      </c>
      <c r="G1445" s="475">
        <v>65200</v>
      </c>
      <c r="H1445" s="465" t="s">
        <v>5145</v>
      </c>
      <c r="I1445" s="475"/>
      <c r="J1445" s="476"/>
      <c r="K1445" s="475" t="s">
        <v>7270</v>
      </c>
      <c r="L1445" s="57" t="s">
        <v>6967</v>
      </c>
      <c r="M1445" s="12"/>
    </row>
    <row r="1446" spans="1:13" ht="25.5">
      <c r="A1446" s="12"/>
      <c r="B1446" s="22">
        <v>246</v>
      </c>
      <c r="C1446" s="57" t="s">
        <v>3657</v>
      </c>
      <c r="D1446" s="57" t="s">
        <v>6432</v>
      </c>
      <c r="E1446" s="57" t="s">
        <v>6630</v>
      </c>
      <c r="F1446" s="57" t="s">
        <v>6800</v>
      </c>
      <c r="G1446" s="475">
        <v>200</v>
      </c>
      <c r="H1446" s="465" t="s">
        <v>5145</v>
      </c>
      <c r="I1446" s="475"/>
      <c r="J1446" s="476"/>
      <c r="K1446" s="475" t="s">
        <v>7281</v>
      </c>
      <c r="L1446" s="57" t="s">
        <v>6968</v>
      </c>
      <c r="M1446" s="12"/>
    </row>
    <row r="1447" spans="1:13" ht="25.5">
      <c r="A1447" s="12"/>
      <c r="B1447" s="22">
        <v>247</v>
      </c>
      <c r="C1447" s="57" t="s">
        <v>6433</v>
      </c>
      <c r="D1447" s="57" t="s">
        <v>6434</v>
      </c>
      <c r="E1447" s="57" t="s">
        <v>6631</v>
      </c>
      <c r="F1447" s="57" t="s">
        <v>6801</v>
      </c>
      <c r="G1447" s="475">
        <v>4900</v>
      </c>
      <c r="H1447" s="465" t="s">
        <v>5145</v>
      </c>
      <c r="I1447" s="475"/>
      <c r="J1447" s="476"/>
      <c r="K1447" s="475" t="s">
        <v>7268</v>
      </c>
      <c r="L1447" s="57" t="s">
        <v>6969</v>
      </c>
      <c r="M1447" s="12"/>
    </row>
    <row r="1448" spans="1:13" ht="25.5">
      <c r="A1448" s="12"/>
      <c r="B1448" s="22">
        <v>248</v>
      </c>
      <c r="C1448" s="57" t="s">
        <v>6435</v>
      </c>
      <c r="D1448" s="57" t="s">
        <v>6436</v>
      </c>
      <c r="E1448" s="57" t="s">
        <v>6632</v>
      </c>
      <c r="F1448" s="57" t="s">
        <v>6802</v>
      </c>
      <c r="G1448" s="475">
        <v>200</v>
      </c>
      <c r="H1448" s="465" t="s">
        <v>5145</v>
      </c>
      <c r="I1448" s="475"/>
      <c r="J1448" s="476"/>
      <c r="K1448" s="475" t="s">
        <v>7268</v>
      </c>
      <c r="L1448" s="57" t="s">
        <v>6970</v>
      </c>
      <c r="M1448" s="12"/>
    </row>
    <row r="1449" spans="1:13" ht="25.5">
      <c r="A1449" s="12"/>
      <c r="B1449" s="22">
        <v>249</v>
      </c>
      <c r="C1449" s="57" t="s">
        <v>8740</v>
      </c>
      <c r="D1449" s="57" t="s">
        <v>6437</v>
      </c>
      <c r="E1449" s="57" t="s">
        <v>6633</v>
      </c>
      <c r="F1449" s="57" t="s">
        <v>6803</v>
      </c>
      <c r="G1449" s="475">
        <v>200</v>
      </c>
      <c r="H1449" s="465" t="s">
        <v>5145</v>
      </c>
      <c r="I1449" s="475"/>
      <c r="J1449" s="476"/>
      <c r="K1449" s="475" t="s">
        <v>7282</v>
      </c>
      <c r="L1449" s="57" t="s">
        <v>6971</v>
      </c>
      <c r="M1449" s="12"/>
    </row>
    <row r="1450" spans="1:13" ht="25.5">
      <c r="A1450" s="12"/>
      <c r="B1450" s="22">
        <v>250</v>
      </c>
      <c r="C1450" s="57" t="s">
        <v>2260</v>
      </c>
      <c r="D1450" s="57" t="s">
        <v>6438</v>
      </c>
      <c r="E1450" s="57" t="s">
        <v>6634</v>
      </c>
      <c r="F1450" s="57" t="s">
        <v>6804</v>
      </c>
      <c r="G1450" s="475">
        <v>9806</v>
      </c>
      <c r="H1450" s="465" t="s">
        <v>5145</v>
      </c>
      <c r="I1450" s="475"/>
      <c r="J1450" s="476"/>
      <c r="K1450" s="475" t="s">
        <v>5799</v>
      </c>
      <c r="L1450" s="57" t="s">
        <v>8741</v>
      </c>
      <c r="M1450" s="12"/>
    </row>
    <row r="1451" spans="1:13" ht="25.5">
      <c r="A1451" s="12"/>
      <c r="B1451" s="22">
        <v>251</v>
      </c>
      <c r="C1451" s="57" t="s">
        <v>6439</v>
      </c>
      <c r="D1451" s="57" t="s">
        <v>6440</v>
      </c>
      <c r="E1451" s="57" t="s">
        <v>6635</v>
      </c>
      <c r="F1451" s="57" t="s">
        <v>6805</v>
      </c>
      <c r="G1451" s="475">
        <v>5401</v>
      </c>
      <c r="H1451" s="465" t="s">
        <v>5145</v>
      </c>
      <c r="I1451" s="475"/>
      <c r="J1451" s="476"/>
      <c r="K1451" s="475" t="s">
        <v>5793</v>
      </c>
      <c r="L1451" s="57" t="s">
        <v>6972</v>
      </c>
      <c r="M1451" s="12"/>
    </row>
    <row r="1452" spans="1:13" ht="25.5">
      <c r="A1452" s="12"/>
      <c r="B1452" s="22">
        <v>252</v>
      </c>
      <c r="C1452" s="57" t="s">
        <v>2557</v>
      </c>
      <c r="D1452" s="57" t="s">
        <v>6441</v>
      </c>
      <c r="E1452" s="57" t="s">
        <v>6636</v>
      </c>
      <c r="F1452" s="57" t="s">
        <v>6806</v>
      </c>
      <c r="G1452" s="475">
        <v>19802</v>
      </c>
      <c r="H1452" s="465" t="s">
        <v>5145</v>
      </c>
      <c r="I1452" s="475"/>
      <c r="J1452" s="476"/>
      <c r="K1452" s="475" t="s">
        <v>7275</v>
      </c>
      <c r="L1452" s="57" t="s">
        <v>6973</v>
      </c>
      <c r="M1452" s="12"/>
    </row>
    <row r="1453" spans="1:13" ht="25.5">
      <c r="A1453" s="12"/>
      <c r="B1453" s="22">
        <v>253</v>
      </c>
      <c r="C1453" s="57" t="s">
        <v>5098</v>
      </c>
      <c r="D1453" s="57" t="s">
        <v>6442</v>
      </c>
      <c r="E1453" s="57" t="s">
        <v>6637</v>
      </c>
      <c r="F1453" s="57" t="s">
        <v>6807</v>
      </c>
      <c r="G1453" s="475">
        <v>13200</v>
      </c>
      <c r="H1453" s="465" t="s">
        <v>5145</v>
      </c>
      <c r="I1453" s="475"/>
      <c r="J1453" s="476"/>
      <c r="K1453" s="475" t="s">
        <v>7283</v>
      </c>
      <c r="L1453" s="57" t="s">
        <v>6974</v>
      </c>
      <c r="M1453" s="12"/>
    </row>
    <row r="1454" spans="1:13" ht="25.5">
      <c r="A1454" s="12"/>
      <c r="B1454" s="22">
        <v>254</v>
      </c>
      <c r="C1454" s="57" t="s">
        <v>3439</v>
      </c>
      <c r="D1454" s="57" t="s">
        <v>6443</v>
      </c>
      <c r="E1454" s="57" t="s">
        <v>6638</v>
      </c>
      <c r="F1454" s="57" t="s">
        <v>6808</v>
      </c>
      <c r="G1454" s="475">
        <v>200</v>
      </c>
      <c r="H1454" s="465" t="s">
        <v>5145</v>
      </c>
      <c r="I1454" s="475"/>
      <c r="J1454" s="476"/>
      <c r="K1454" s="475" t="s">
        <v>7284</v>
      </c>
      <c r="L1454" s="57" t="s">
        <v>6975</v>
      </c>
      <c r="M1454" s="12"/>
    </row>
    <row r="1455" spans="1:13" ht="25.5">
      <c r="A1455" s="12"/>
      <c r="B1455" s="22">
        <v>255</v>
      </c>
      <c r="C1455" s="57" t="s">
        <v>5204</v>
      </c>
      <c r="D1455" s="57" t="s">
        <v>6443</v>
      </c>
      <c r="E1455" s="57" t="s">
        <v>6639</v>
      </c>
      <c r="F1455" s="57" t="s">
        <v>8742</v>
      </c>
      <c r="G1455" s="475">
        <v>1100</v>
      </c>
      <c r="H1455" s="465" t="s">
        <v>5145</v>
      </c>
      <c r="I1455" s="475"/>
      <c r="J1455" s="476"/>
      <c r="K1455" s="475" t="s">
        <v>7284</v>
      </c>
      <c r="L1455" s="57" t="s">
        <v>8743</v>
      </c>
      <c r="M1455" s="12"/>
    </row>
    <row r="1456" spans="1:13" ht="25.5">
      <c r="A1456" s="12"/>
      <c r="B1456" s="22">
        <v>256</v>
      </c>
      <c r="C1456" s="57" t="s">
        <v>1430</v>
      </c>
      <c r="D1456" s="57" t="s">
        <v>6444</v>
      </c>
      <c r="E1456" s="57" t="s">
        <v>6640</v>
      </c>
      <c r="F1456" s="57" t="s">
        <v>6809</v>
      </c>
      <c r="G1456" s="475">
        <v>13000</v>
      </c>
      <c r="H1456" s="465" t="s">
        <v>5145</v>
      </c>
      <c r="I1456" s="475"/>
      <c r="J1456" s="476"/>
      <c r="K1456" s="475" t="s">
        <v>7282</v>
      </c>
      <c r="L1456" s="57" t="s">
        <v>6976</v>
      </c>
      <c r="M1456" s="12"/>
    </row>
    <row r="1457" spans="1:13" ht="25.5">
      <c r="A1457" s="12"/>
      <c r="B1457" s="22">
        <v>257</v>
      </c>
      <c r="C1457" s="57" t="s">
        <v>6445</v>
      </c>
      <c r="D1457" s="57" t="s">
        <v>6446</v>
      </c>
      <c r="E1457" s="57" t="s">
        <v>6641</v>
      </c>
      <c r="F1457" s="57" t="s">
        <v>6810</v>
      </c>
      <c r="G1457" s="475">
        <v>5190</v>
      </c>
      <c r="H1457" s="465" t="s">
        <v>5145</v>
      </c>
      <c r="I1457" s="475"/>
      <c r="J1457" s="476"/>
      <c r="K1457" s="475" t="s">
        <v>7285</v>
      </c>
      <c r="L1457" s="57" t="s">
        <v>6977</v>
      </c>
      <c r="M1457" s="12"/>
    </row>
    <row r="1458" spans="1:13" ht="25.5">
      <c r="A1458" s="12"/>
      <c r="B1458" s="22">
        <v>258</v>
      </c>
      <c r="C1458" s="57" t="s">
        <v>2560</v>
      </c>
      <c r="D1458" s="57" t="s">
        <v>6447</v>
      </c>
      <c r="E1458" s="57" t="s">
        <v>6642</v>
      </c>
      <c r="F1458" s="57" t="s">
        <v>6811</v>
      </c>
      <c r="G1458" s="475">
        <v>20000</v>
      </c>
      <c r="H1458" s="465" t="s">
        <v>5145</v>
      </c>
      <c r="I1458" s="475"/>
      <c r="J1458" s="476"/>
      <c r="K1458" s="475" t="s">
        <v>7286</v>
      </c>
      <c r="L1458" s="57" t="s">
        <v>6978</v>
      </c>
      <c r="M1458" s="12"/>
    </row>
    <row r="1459" spans="1:13" ht="25.5">
      <c r="A1459" s="12"/>
      <c r="B1459" s="22">
        <v>259</v>
      </c>
      <c r="C1459" s="57" t="s">
        <v>8744</v>
      </c>
      <c r="D1459" s="57" t="s">
        <v>6448</v>
      </c>
      <c r="E1459" s="57" t="s">
        <v>6643</v>
      </c>
      <c r="F1459" s="57" t="s">
        <v>6812</v>
      </c>
      <c r="G1459" s="475">
        <v>12250</v>
      </c>
      <c r="H1459" s="465" t="s">
        <v>5145</v>
      </c>
      <c r="I1459" s="475"/>
      <c r="J1459" s="476"/>
      <c r="K1459" s="475" t="s">
        <v>7271</v>
      </c>
      <c r="L1459" s="57" t="s">
        <v>6979</v>
      </c>
      <c r="M1459" s="12"/>
    </row>
    <row r="1460" spans="1:13" ht="25.5">
      <c r="A1460" s="12"/>
      <c r="B1460" s="22">
        <v>260</v>
      </c>
      <c r="C1460" s="57" t="s">
        <v>2558</v>
      </c>
      <c r="D1460" s="57" t="s">
        <v>6449</v>
      </c>
      <c r="E1460" s="57" t="s">
        <v>6644</v>
      </c>
      <c r="F1460" s="57" t="s">
        <v>6813</v>
      </c>
      <c r="G1460" s="475">
        <v>5050</v>
      </c>
      <c r="H1460" s="465" t="s">
        <v>5145</v>
      </c>
      <c r="I1460" s="475"/>
      <c r="J1460" s="476"/>
      <c r="K1460" s="475" t="s">
        <v>7269</v>
      </c>
      <c r="L1460" s="57" t="s">
        <v>6980</v>
      </c>
      <c r="M1460" s="12"/>
    </row>
    <row r="1461" spans="1:13" ht="25.5">
      <c r="A1461" s="12"/>
      <c r="B1461" s="22">
        <v>261</v>
      </c>
      <c r="C1461" s="57" t="s">
        <v>2556</v>
      </c>
      <c r="D1461" s="57" t="s">
        <v>6450</v>
      </c>
      <c r="E1461" s="57" t="s">
        <v>6645</v>
      </c>
      <c r="F1461" s="57" t="s">
        <v>8745</v>
      </c>
      <c r="G1461" s="475">
        <v>12100</v>
      </c>
      <c r="H1461" s="465" t="s">
        <v>5145</v>
      </c>
      <c r="I1461" s="475"/>
      <c r="J1461" s="476"/>
      <c r="K1461" s="475" t="s">
        <v>7269</v>
      </c>
      <c r="L1461" s="57" t="s">
        <v>6981</v>
      </c>
      <c r="M1461" s="12"/>
    </row>
    <row r="1462" spans="1:13" ht="25.5">
      <c r="A1462" s="12"/>
      <c r="B1462" s="22">
        <v>262</v>
      </c>
      <c r="C1462" s="57" t="s">
        <v>2220</v>
      </c>
      <c r="D1462" s="57" t="s">
        <v>6451</v>
      </c>
      <c r="E1462" s="57" t="s">
        <v>6646</v>
      </c>
      <c r="F1462" s="57" t="s">
        <v>6814</v>
      </c>
      <c r="G1462" s="475">
        <f>5195</f>
        <v>5195</v>
      </c>
      <c r="H1462" s="465" t="s">
        <v>5145</v>
      </c>
      <c r="I1462" s="475"/>
      <c r="J1462" s="476"/>
      <c r="K1462" s="475" t="s">
        <v>7287</v>
      </c>
      <c r="L1462" s="57" t="s">
        <v>6982</v>
      </c>
      <c r="M1462" s="12"/>
    </row>
    <row r="1463" spans="1:13" ht="25.5">
      <c r="A1463" s="12"/>
      <c r="B1463" s="22">
        <v>263</v>
      </c>
      <c r="C1463" s="57" t="s">
        <v>6452</v>
      </c>
      <c r="D1463" s="57" t="s">
        <v>6453</v>
      </c>
      <c r="E1463" s="57" t="s">
        <v>6647</v>
      </c>
      <c r="F1463" s="57" t="s">
        <v>6815</v>
      </c>
      <c r="G1463" s="475">
        <v>30150</v>
      </c>
      <c r="H1463" s="465" t="s">
        <v>5145</v>
      </c>
      <c r="I1463" s="475"/>
      <c r="J1463" s="476"/>
      <c r="K1463" s="475" t="s">
        <v>7288</v>
      </c>
      <c r="L1463" s="57" t="s">
        <v>6983</v>
      </c>
      <c r="M1463" s="12"/>
    </row>
    <row r="1464" spans="1:13" ht="25.5">
      <c r="A1464" s="12"/>
      <c r="B1464" s="22">
        <v>264</v>
      </c>
      <c r="C1464" s="57" t="s">
        <v>1058</v>
      </c>
      <c r="D1464" s="57" t="s">
        <v>6454</v>
      </c>
      <c r="E1464" s="57" t="s">
        <v>6648</v>
      </c>
      <c r="F1464" s="57" t="s">
        <v>6816</v>
      </c>
      <c r="G1464" s="475">
        <v>4780</v>
      </c>
      <c r="H1464" s="465" t="s">
        <v>5145</v>
      </c>
      <c r="I1464" s="475"/>
      <c r="J1464" s="476"/>
      <c r="K1464" s="475" t="s">
        <v>5793</v>
      </c>
      <c r="L1464" s="57" t="s">
        <v>6984</v>
      </c>
      <c r="M1464" s="12"/>
    </row>
    <row r="1465" spans="1:13" ht="25.5">
      <c r="A1465" s="12"/>
      <c r="B1465" s="22">
        <v>265</v>
      </c>
      <c r="C1465" s="57" t="s">
        <v>7290</v>
      </c>
      <c r="D1465" s="57" t="s">
        <v>8746</v>
      </c>
      <c r="E1465" s="57"/>
      <c r="F1465" s="57" t="s">
        <v>8747</v>
      </c>
      <c r="G1465" s="475">
        <v>4900</v>
      </c>
      <c r="H1465" s="465" t="s">
        <v>5145</v>
      </c>
      <c r="I1465" s="475"/>
      <c r="J1465" s="476"/>
      <c r="K1465" s="475" t="s">
        <v>7274</v>
      </c>
      <c r="L1465" s="57" t="s">
        <v>8748</v>
      </c>
      <c r="M1465" s="12"/>
    </row>
    <row r="1466" spans="1:13" ht="25.5">
      <c r="A1466" s="12"/>
      <c r="B1466" s="22">
        <v>266</v>
      </c>
      <c r="C1466" s="57" t="s">
        <v>6455</v>
      </c>
      <c r="D1466" s="57" t="s">
        <v>6456</v>
      </c>
      <c r="E1466" s="57" t="s">
        <v>8749</v>
      </c>
      <c r="F1466" s="57" t="s">
        <v>6817</v>
      </c>
      <c r="G1466" s="475">
        <v>2000100</v>
      </c>
      <c r="H1466" s="465" t="s">
        <v>5145</v>
      </c>
      <c r="I1466" s="475"/>
      <c r="J1466" s="476"/>
      <c r="K1466" s="475" t="s">
        <v>5799</v>
      </c>
      <c r="L1466" s="57" t="s">
        <v>6985</v>
      </c>
      <c r="M1466" s="12"/>
    </row>
    <row r="1467" spans="1:13" ht="25.5">
      <c r="A1467" s="12"/>
      <c r="B1467" s="22">
        <v>267</v>
      </c>
      <c r="C1467" s="477" t="s">
        <v>3657</v>
      </c>
      <c r="D1467" s="57" t="s">
        <v>8750</v>
      </c>
      <c r="E1467" s="57" t="s">
        <v>8751</v>
      </c>
      <c r="F1467" s="57"/>
      <c r="G1467" s="475">
        <v>5200</v>
      </c>
      <c r="H1467" s="465" t="s">
        <v>5145</v>
      </c>
      <c r="I1467" s="475"/>
      <c r="J1467" s="476"/>
      <c r="K1467" s="475"/>
      <c r="L1467" s="57" t="s">
        <v>8752</v>
      </c>
      <c r="M1467" s="12"/>
    </row>
    <row r="1468" spans="1:13" ht="25.5">
      <c r="A1468" s="12"/>
      <c r="B1468" s="22">
        <v>268</v>
      </c>
      <c r="C1468" s="477" t="s">
        <v>1598</v>
      </c>
      <c r="D1468" s="57" t="s">
        <v>8753</v>
      </c>
      <c r="E1468" s="57"/>
      <c r="F1468" s="57" t="s">
        <v>8754</v>
      </c>
      <c r="G1468" s="475">
        <f>15200-501</f>
        <v>14699</v>
      </c>
      <c r="H1468" s="465" t="s">
        <v>5145</v>
      </c>
      <c r="I1468" s="475"/>
      <c r="J1468" s="476"/>
      <c r="K1468" s="475" t="s">
        <v>8755</v>
      </c>
      <c r="L1468" s="57" t="s">
        <v>8756</v>
      </c>
      <c r="M1468" s="12"/>
    </row>
    <row r="1469" spans="1:13" ht="25.5">
      <c r="A1469" s="12"/>
      <c r="B1469" s="22">
        <v>269</v>
      </c>
      <c r="C1469" s="477" t="s">
        <v>8725</v>
      </c>
      <c r="D1469" s="57" t="s">
        <v>8757</v>
      </c>
      <c r="E1469" s="57"/>
      <c r="F1469" s="57" t="s">
        <v>8758</v>
      </c>
      <c r="G1469" s="475">
        <v>200</v>
      </c>
      <c r="H1469" s="465" t="s">
        <v>5145</v>
      </c>
      <c r="I1469" s="475"/>
      <c r="J1469" s="476"/>
      <c r="K1469" s="475" t="s">
        <v>8755</v>
      </c>
      <c r="L1469" s="57" t="s">
        <v>8759</v>
      </c>
      <c r="M1469" s="12"/>
    </row>
    <row r="1470" spans="1:13" ht="25.5">
      <c r="A1470" s="12"/>
      <c r="B1470" s="22">
        <v>270</v>
      </c>
      <c r="C1470" s="477" t="s">
        <v>7857</v>
      </c>
      <c r="D1470" s="57" t="s">
        <v>6411</v>
      </c>
      <c r="E1470" s="57"/>
      <c r="F1470" s="57" t="s">
        <v>8760</v>
      </c>
      <c r="G1470" s="475">
        <v>200</v>
      </c>
      <c r="H1470" s="465" t="s">
        <v>5145</v>
      </c>
      <c r="I1470" s="475"/>
      <c r="J1470" s="476"/>
      <c r="K1470" s="475" t="s">
        <v>7863</v>
      </c>
      <c r="L1470" s="57" t="s">
        <v>8761</v>
      </c>
      <c r="M1470" s="12"/>
    </row>
    <row r="1471" spans="1:13" ht="25.5">
      <c r="A1471" s="12"/>
      <c r="B1471" s="22">
        <v>271</v>
      </c>
      <c r="C1471" s="255" t="s">
        <v>7289</v>
      </c>
      <c r="D1471" s="57" t="s">
        <v>8762</v>
      </c>
      <c r="E1471" s="57" t="s">
        <v>7156</v>
      </c>
      <c r="F1471" s="57" t="s">
        <v>8763</v>
      </c>
      <c r="G1471" s="475">
        <v>500</v>
      </c>
      <c r="H1471" s="465" t="s">
        <v>5145</v>
      </c>
      <c r="I1471" s="475"/>
      <c r="J1471" s="476"/>
      <c r="K1471" s="475" t="s">
        <v>8764</v>
      </c>
      <c r="L1471" s="57" t="s">
        <v>8765</v>
      </c>
      <c r="M1471" s="12"/>
    </row>
    <row r="1472" spans="1:13" ht="25.5">
      <c r="A1472" s="12"/>
      <c r="B1472" s="22">
        <v>272</v>
      </c>
      <c r="C1472" s="466" t="s">
        <v>2395</v>
      </c>
      <c r="D1472" s="436" t="s">
        <v>2396</v>
      </c>
      <c r="E1472" s="436" t="s">
        <v>2397</v>
      </c>
      <c r="F1472" s="436" t="s">
        <v>2398</v>
      </c>
      <c r="G1472" s="478">
        <v>20000</v>
      </c>
      <c r="H1472" s="457" t="s">
        <v>5145</v>
      </c>
      <c r="I1472" s="478"/>
      <c r="J1472" s="436"/>
      <c r="K1472" s="479" t="s">
        <v>7858</v>
      </c>
      <c r="L1472" s="436" t="s">
        <v>2399</v>
      </c>
      <c r="M1472" s="12"/>
    </row>
    <row r="1473" spans="1:13" ht="25.5">
      <c r="A1473" s="12"/>
      <c r="B1473" s="22">
        <v>273</v>
      </c>
      <c r="C1473" s="448" t="s">
        <v>2395</v>
      </c>
      <c r="D1473" s="332" t="s">
        <v>2396</v>
      </c>
      <c r="E1473" s="332" t="s">
        <v>2252</v>
      </c>
      <c r="F1473" s="332" t="s">
        <v>2400</v>
      </c>
      <c r="G1473" s="480">
        <v>19850</v>
      </c>
      <c r="H1473" s="450" t="s">
        <v>5145</v>
      </c>
      <c r="I1473" s="480"/>
      <c r="J1473" s="332"/>
      <c r="K1473" s="481" t="s">
        <v>7858</v>
      </c>
      <c r="L1473" s="332" t="s">
        <v>2401</v>
      </c>
      <c r="M1473" s="12"/>
    </row>
    <row r="1474" spans="1:13" ht="25.5">
      <c r="A1474" s="12"/>
      <c r="B1474" s="22">
        <v>274</v>
      </c>
      <c r="C1474" s="448" t="s">
        <v>2402</v>
      </c>
      <c r="D1474" s="332" t="s">
        <v>2403</v>
      </c>
      <c r="E1474" s="332" t="s">
        <v>2404</v>
      </c>
      <c r="F1474" s="332" t="s">
        <v>2405</v>
      </c>
      <c r="G1474" s="480">
        <v>10335</v>
      </c>
      <c r="H1474" s="450" t="s">
        <v>5145</v>
      </c>
      <c r="I1474" s="480"/>
      <c r="J1474" s="332"/>
      <c r="K1474" s="481" t="s">
        <v>7858</v>
      </c>
      <c r="L1474" s="332" t="s">
        <v>2406</v>
      </c>
      <c r="M1474" s="12"/>
    </row>
    <row r="1475" spans="1:13" ht="51">
      <c r="A1475" s="12"/>
      <c r="B1475" s="22">
        <v>275</v>
      </c>
      <c r="C1475" s="448" t="s">
        <v>8766</v>
      </c>
      <c r="D1475" s="332" t="s">
        <v>2407</v>
      </c>
      <c r="E1475" s="332" t="s">
        <v>2408</v>
      </c>
      <c r="F1475" s="332" t="s">
        <v>2409</v>
      </c>
      <c r="G1475" s="480">
        <v>6200</v>
      </c>
      <c r="H1475" s="450" t="s">
        <v>5145</v>
      </c>
      <c r="I1475" s="480"/>
      <c r="J1475" s="332"/>
      <c r="K1475" s="481" t="s">
        <v>8767</v>
      </c>
      <c r="L1475" s="332" t="s">
        <v>8768</v>
      </c>
      <c r="M1475" s="12"/>
    </row>
    <row r="1476" spans="1:13" ht="25.5">
      <c r="A1476" s="12"/>
      <c r="B1476" s="22">
        <v>276</v>
      </c>
      <c r="C1476" s="448" t="s">
        <v>197</v>
      </c>
      <c r="D1476" s="332" t="s">
        <v>2410</v>
      </c>
      <c r="E1476" s="332" t="s">
        <v>6649</v>
      </c>
      <c r="F1476" s="332" t="s">
        <v>2411</v>
      </c>
      <c r="G1476" s="480">
        <v>20000</v>
      </c>
      <c r="H1476" s="450" t="s">
        <v>5145</v>
      </c>
      <c r="I1476" s="480"/>
      <c r="J1476" s="332"/>
      <c r="K1476" s="481" t="s">
        <v>7291</v>
      </c>
      <c r="L1476" s="332" t="s">
        <v>2412</v>
      </c>
      <c r="M1476" s="12"/>
    </row>
    <row r="1477" spans="1:13" ht="25.5">
      <c r="A1477" s="12"/>
      <c r="B1477" s="22">
        <v>277</v>
      </c>
      <c r="C1477" s="448" t="s">
        <v>2413</v>
      </c>
      <c r="D1477" s="332" t="s">
        <v>2414</v>
      </c>
      <c r="E1477" s="332" t="s">
        <v>2415</v>
      </c>
      <c r="F1477" s="332" t="s">
        <v>2416</v>
      </c>
      <c r="G1477" s="480">
        <v>20000</v>
      </c>
      <c r="H1477" s="450" t="s">
        <v>5145</v>
      </c>
      <c r="I1477" s="480"/>
      <c r="J1477" s="332"/>
      <c r="K1477" s="481" t="s">
        <v>7291</v>
      </c>
      <c r="L1477" s="332" t="s">
        <v>2417</v>
      </c>
      <c r="M1477" s="12"/>
    </row>
    <row r="1478" spans="1:13" ht="25.5">
      <c r="A1478" s="12"/>
      <c r="B1478" s="22">
        <v>278</v>
      </c>
      <c r="C1478" s="448" t="s">
        <v>2418</v>
      </c>
      <c r="D1478" s="332" t="s">
        <v>2419</v>
      </c>
      <c r="E1478" s="332" t="s">
        <v>6650</v>
      </c>
      <c r="F1478" s="332" t="s">
        <v>2420</v>
      </c>
      <c r="G1478" s="480">
        <v>200</v>
      </c>
      <c r="H1478" s="450" t="s">
        <v>5145</v>
      </c>
      <c r="I1478" s="480"/>
      <c r="J1478" s="332"/>
      <c r="K1478" s="481" t="s">
        <v>7858</v>
      </c>
      <c r="L1478" s="332" t="s">
        <v>2421</v>
      </c>
      <c r="M1478" s="12"/>
    </row>
    <row r="1479" spans="1:13" ht="25.5">
      <c r="A1479" s="12"/>
      <c r="B1479" s="22">
        <v>279</v>
      </c>
      <c r="C1479" s="448" t="s">
        <v>2422</v>
      </c>
      <c r="D1479" s="332" t="s">
        <v>2423</v>
      </c>
      <c r="E1479" s="332" t="s">
        <v>6651</v>
      </c>
      <c r="F1479" s="332" t="s">
        <v>6818</v>
      </c>
      <c r="G1479" s="480">
        <v>1816</v>
      </c>
      <c r="H1479" s="450" t="s">
        <v>5145</v>
      </c>
      <c r="I1479" s="480"/>
      <c r="J1479" s="332"/>
      <c r="K1479" s="481" t="s">
        <v>7860</v>
      </c>
      <c r="L1479" s="332" t="s">
        <v>2424</v>
      </c>
      <c r="M1479" s="12"/>
    </row>
    <row r="1480" spans="1:13" ht="25.5">
      <c r="A1480" s="12"/>
      <c r="B1480" s="22">
        <v>280</v>
      </c>
      <c r="C1480" s="448" t="s">
        <v>2425</v>
      </c>
      <c r="D1480" s="332" t="s">
        <v>2426</v>
      </c>
      <c r="E1480" s="332" t="s">
        <v>2427</v>
      </c>
      <c r="F1480" s="332" t="s">
        <v>2428</v>
      </c>
      <c r="G1480" s="480">
        <v>8985</v>
      </c>
      <c r="H1480" s="450" t="s">
        <v>5145</v>
      </c>
      <c r="I1480" s="480"/>
      <c r="J1480" s="332"/>
      <c r="K1480" s="481" t="s">
        <v>7292</v>
      </c>
      <c r="L1480" s="332" t="s">
        <v>2429</v>
      </c>
      <c r="M1480" s="12"/>
    </row>
    <row r="1481" spans="1:13" ht="38.25">
      <c r="A1481" s="12"/>
      <c r="B1481" s="22">
        <v>281</v>
      </c>
      <c r="C1481" s="448" t="s">
        <v>2430</v>
      </c>
      <c r="D1481" s="332" t="s">
        <v>2431</v>
      </c>
      <c r="E1481" s="332" t="s">
        <v>6652</v>
      </c>
      <c r="F1481" s="332" t="s">
        <v>2432</v>
      </c>
      <c r="G1481" s="480">
        <v>20000</v>
      </c>
      <c r="H1481" s="450" t="s">
        <v>5145</v>
      </c>
      <c r="I1481" s="480"/>
      <c r="J1481" s="332"/>
      <c r="K1481" s="481" t="s">
        <v>7858</v>
      </c>
      <c r="L1481" s="332" t="s">
        <v>2433</v>
      </c>
      <c r="M1481" s="12"/>
    </row>
    <row r="1482" spans="1:13" ht="25.5">
      <c r="A1482" s="12"/>
      <c r="B1482" s="22">
        <v>282</v>
      </c>
      <c r="C1482" s="448" t="s">
        <v>6457</v>
      </c>
      <c r="D1482" s="332" t="s">
        <v>2434</v>
      </c>
      <c r="E1482" s="332" t="s">
        <v>2435</v>
      </c>
      <c r="F1482" s="332" t="s">
        <v>2428</v>
      </c>
      <c r="G1482" s="480">
        <v>200</v>
      </c>
      <c r="H1482" s="450" t="s">
        <v>5145</v>
      </c>
      <c r="I1482" s="480"/>
      <c r="J1482" s="332"/>
      <c r="K1482" s="481" t="s">
        <v>7858</v>
      </c>
      <c r="L1482" s="332" t="s">
        <v>2436</v>
      </c>
      <c r="M1482" s="12"/>
    </row>
    <row r="1483" spans="1:13" ht="25.5">
      <c r="A1483" s="12"/>
      <c r="B1483" s="22">
        <v>283</v>
      </c>
      <c r="C1483" s="448" t="s">
        <v>2437</v>
      </c>
      <c r="D1483" s="332" t="s">
        <v>2438</v>
      </c>
      <c r="E1483" s="332" t="s">
        <v>6653</v>
      </c>
      <c r="F1483" s="332" t="s">
        <v>2439</v>
      </c>
      <c r="G1483" s="480">
        <v>4800</v>
      </c>
      <c r="H1483" s="450" t="s">
        <v>5145</v>
      </c>
      <c r="I1483" s="480"/>
      <c r="J1483" s="332"/>
      <c r="K1483" s="481" t="s">
        <v>8345</v>
      </c>
      <c r="L1483" s="332" t="s">
        <v>2440</v>
      </c>
      <c r="M1483" s="12"/>
    </row>
    <row r="1484" spans="1:13" ht="38.25">
      <c r="A1484" s="12"/>
      <c r="B1484" s="22">
        <v>284</v>
      </c>
      <c r="C1484" s="448" t="s">
        <v>2342</v>
      </c>
      <c r="D1484" s="332" t="s">
        <v>2441</v>
      </c>
      <c r="E1484" s="332" t="s">
        <v>2442</v>
      </c>
      <c r="F1484" s="332" t="s">
        <v>6819</v>
      </c>
      <c r="G1484" s="480">
        <v>6815</v>
      </c>
      <c r="H1484" s="450" t="s">
        <v>5145</v>
      </c>
      <c r="I1484" s="480"/>
      <c r="J1484" s="332"/>
      <c r="K1484" s="481" t="s">
        <v>7858</v>
      </c>
      <c r="L1484" s="332" t="s">
        <v>2443</v>
      </c>
      <c r="M1484" s="12"/>
    </row>
    <row r="1485" spans="1:13" ht="25.5">
      <c r="A1485" s="12"/>
      <c r="B1485" s="22">
        <v>285</v>
      </c>
      <c r="C1485" s="448" t="s">
        <v>2444</v>
      </c>
      <c r="D1485" s="332" t="s">
        <v>2445</v>
      </c>
      <c r="E1485" s="332" t="s">
        <v>2446</v>
      </c>
      <c r="F1485" s="332" t="s">
        <v>2447</v>
      </c>
      <c r="G1485" s="480">
        <v>12040</v>
      </c>
      <c r="H1485" s="450" t="s">
        <v>5145</v>
      </c>
      <c r="I1485" s="480"/>
      <c r="J1485" s="332"/>
      <c r="K1485" s="481" t="s">
        <v>7858</v>
      </c>
      <c r="L1485" s="332" t="s">
        <v>2448</v>
      </c>
      <c r="M1485" s="12"/>
    </row>
    <row r="1486" spans="1:13" ht="25.5">
      <c r="A1486" s="12"/>
      <c r="B1486" s="22">
        <v>286</v>
      </c>
      <c r="C1486" s="448" t="s">
        <v>2449</v>
      </c>
      <c r="D1486" s="332" t="s">
        <v>2450</v>
      </c>
      <c r="E1486" s="332" t="s">
        <v>6654</v>
      </c>
      <c r="F1486" s="332" t="s">
        <v>2451</v>
      </c>
      <c r="G1486" s="480">
        <v>20400</v>
      </c>
      <c r="H1486" s="450" t="s">
        <v>5145</v>
      </c>
      <c r="I1486" s="480"/>
      <c r="J1486" s="332"/>
      <c r="K1486" s="481" t="s">
        <v>7858</v>
      </c>
      <c r="L1486" s="332" t="s">
        <v>2452</v>
      </c>
      <c r="M1486" s="12"/>
    </row>
    <row r="1487" spans="1:13" ht="25.5">
      <c r="A1487" s="12"/>
      <c r="B1487" s="22">
        <v>287</v>
      </c>
      <c r="C1487" s="448" t="s">
        <v>2453</v>
      </c>
      <c r="D1487" s="332" t="s">
        <v>2454</v>
      </c>
      <c r="E1487" s="332" t="s">
        <v>6655</v>
      </c>
      <c r="F1487" s="332" t="s">
        <v>6820</v>
      </c>
      <c r="G1487" s="480">
        <v>13400</v>
      </c>
      <c r="H1487" s="450" t="s">
        <v>5145</v>
      </c>
      <c r="I1487" s="480"/>
      <c r="J1487" s="332"/>
      <c r="K1487" s="481" t="s">
        <v>7858</v>
      </c>
      <c r="L1487" s="332" t="s">
        <v>2455</v>
      </c>
      <c r="M1487" s="12"/>
    </row>
    <row r="1488" spans="1:13" ht="38.25">
      <c r="A1488" s="12"/>
      <c r="B1488" s="22">
        <v>288</v>
      </c>
      <c r="C1488" s="448" t="s">
        <v>2456</v>
      </c>
      <c r="D1488" s="332" t="s">
        <v>2457</v>
      </c>
      <c r="E1488" s="332" t="s">
        <v>2458</v>
      </c>
      <c r="F1488" s="332" t="s">
        <v>2459</v>
      </c>
      <c r="G1488" s="480">
        <v>5200</v>
      </c>
      <c r="H1488" s="450" t="s">
        <v>5145</v>
      </c>
      <c r="I1488" s="480"/>
      <c r="J1488" s="332"/>
      <c r="K1488" s="481" t="s">
        <v>7858</v>
      </c>
      <c r="L1488" s="332" t="s">
        <v>2460</v>
      </c>
      <c r="M1488" s="12"/>
    </row>
    <row r="1489" spans="1:13" ht="38.25">
      <c r="A1489" s="12"/>
      <c r="B1489" s="22">
        <v>289</v>
      </c>
      <c r="C1489" s="448" t="s">
        <v>2461</v>
      </c>
      <c r="D1489" s="332" t="s">
        <v>2462</v>
      </c>
      <c r="E1489" s="332" t="s">
        <v>2463</v>
      </c>
      <c r="F1489" s="332" t="s">
        <v>2464</v>
      </c>
      <c r="G1489" s="480">
        <v>30100</v>
      </c>
      <c r="H1489" s="450" t="s">
        <v>5145</v>
      </c>
      <c r="I1489" s="480"/>
      <c r="J1489" s="332"/>
      <c r="K1489" s="481" t="s">
        <v>7858</v>
      </c>
      <c r="L1489" s="332" t="s">
        <v>2465</v>
      </c>
      <c r="M1489" s="12"/>
    </row>
    <row r="1490" spans="1:13" ht="38.25">
      <c r="A1490" s="12"/>
      <c r="B1490" s="22">
        <v>290</v>
      </c>
      <c r="C1490" s="448" t="s">
        <v>3538</v>
      </c>
      <c r="D1490" s="332" t="s">
        <v>3539</v>
      </c>
      <c r="E1490" s="332" t="s">
        <v>3540</v>
      </c>
      <c r="F1490" s="332" t="s">
        <v>3541</v>
      </c>
      <c r="G1490" s="480">
        <v>4800</v>
      </c>
      <c r="H1490" s="450" t="s">
        <v>5145</v>
      </c>
      <c r="I1490" s="480"/>
      <c r="J1490" s="332"/>
      <c r="K1490" s="481" t="s">
        <v>7863</v>
      </c>
      <c r="L1490" s="332" t="s">
        <v>3542</v>
      </c>
      <c r="M1490" s="12"/>
    </row>
    <row r="1491" spans="1:13" ht="25.5">
      <c r="A1491" s="12"/>
      <c r="B1491" s="22">
        <v>291</v>
      </c>
      <c r="C1491" s="448" t="s">
        <v>3547</v>
      </c>
      <c r="D1491" s="332" t="s">
        <v>3548</v>
      </c>
      <c r="E1491" s="332" t="s">
        <v>3549</v>
      </c>
      <c r="F1491" s="332" t="s">
        <v>3550</v>
      </c>
      <c r="G1491" s="480">
        <v>8368</v>
      </c>
      <c r="H1491" s="450" t="s">
        <v>5145</v>
      </c>
      <c r="I1491" s="480"/>
      <c r="J1491" s="332"/>
      <c r="K1491" s="481" t="s">
        <v>7864</v>
      </c>
      <c r="L1491" s="332" t="s">
        <v>3551</v>
      </c>
      <c r="M1491" s="12"/>
    </row>
    <row r="1492" spans="1:13" ht="25.5">
      <c r="A1492" s="12"/>
      <c r="B1492" s="22">
        <v>292</v>
      </c>
      <c r="C1492" s="448" t="s">
        <v>3552</v>
      </c>
      <c r="D1492" s="332" t="s">
        <v>3553</v>
      </c>
      <c r="E1492" s="332" t="s">
        <v>3554</v>
      </c>
      <c r="F1492" s="332" t="s">
        <v>3555</v>
      </c>
      <c r="G1492" s="480">
        <v>48000</v>
      </c>
      <c r="H1492" s="450" t="s">
        <v>5145</v>
      </c>
      <c r="I1492" s="480"/>
      <c r="J1492" s="332"/>
      <c r="K1492" s="481" t="s">
        <v>7863</v>
      </c>
      <c r="L1492" s="332" t="s">
        <v>3556</v>
      </c>
      <c r="M1492" s="12"/>
    </row>
    <row r="1493" spans="1:13" ht="25.5">
      <c r="A1493" s="12"/>
      <c r="B1493" s="22">
        <v>293</v>
      </c>
      <c r="C1493" s="448" t="s">
        <v>3557</v>
      </c>
      <c r="D1493" s="332" t="s">
        <v>3558</v>
      </c>
      <c r="E1493" s="332" t="s">
        <v>3559</v>
      </c>
      <c r="F1493" s="332" t="s">
        <v>6824</v>
      </c>
      <c r="G1493" s="480">
        <v>5200</v>
      </c>
      <c r="H1493" s="450" t="s">
        <v>5145</v>
      </c>
      <c r="I1493" s="480"/>
      <c r="J1493" s="332"/>
      <c r="K1493" s="481" t="s">
        <v>7860</v>
      </c>
      <c r="L1493" s="332" t="s">
        <v>3560</v>
      </c>
      <c r="M1493" s="12"/>
    </row>
    <row r="1494" spans="1:13" ht="25.5">
      <c r="A1494" s="12"/>
      <c r="B1494" s="22">
        <v>294</v>
      </c>
      <c r="C1494" s="448" t="s">
        <v>3565</v>
      </c>
      <c r="D1494" s="332" t="s">
        <v>3566</v>
      </c>
      <c r="E1494" s="332" t="s">
        <v>3567</v>
      </c>
      <c r="F1494" s="332" t="s">
        <v>3568</v>
      </c>
      <c r="G1494" s="480">
        <v>1</v>
      </c>
      <c r="H1494" s="450" t="s">
        <v>5145</v>
      </c>
      <c r="I1494" s="480"/>
      <c r="J1494" s="332"/>
      <c r="K1494" s="481" t="s">
        <v>7863</v>
      </c>
      <c r="L1494" s="332" t="s">
        <v>3569</v>
      </c>
      <c r="M1494" s="12"/>
    </row>
    <row r="1495" spans="1:13" ht="25.5">
      <c r="A1495" s="12"/>
      <c r="B1495" s="22">
        <v>295</v>
      </c>
      <c r="C1495" s="448" t="s">
        <v>21</v>
      </c>
      <c r="D1495" s="332" t="s">
        <v>3571</v>
      </c>
      <c r="E1495" s="332" t="s">
        <v>3572</v>
      </c>
      <c r="F1495" s="332" t="s">
        <v>3573</v>
      </c>
      <c r="G1495" s="480">
        <v>20000</v>
      </c>
      <c r="H1495" s="450" t="s">
        <v>5145</v>
      </c>
      <c r="I1495" s="480"/>
      <c r="J1495" s="332"/>
      <c r="K1495" s="481" t="s">
        <v>7865</v>
      </c>
      <c r="L1495" s="332" t="s">
        <v>3574</v>
      </c>
      <c r="M1495" s="12"/>
    </row>
    <row r="1496" spans="1:13" ht="25.5">
      <c r="A1496" s="12"/>
      <c r="B1496" s="22">
        <v>296</v>
      </c>
      <c r="C1496" s="448" t="s">
        <v>4711</v>
      </c>
      <c r="D1496" s="332" t="s">
        <v>4712</v>
      </c>
      <c r="E1496" s="332" t="s">
        <v>4713</v>
      </c>
      <c r="F1496" s="332" t="s">
        <v>4714</v>
      </c>
      <c r="G1496" s="480">
        <v>2895</v>
      </c>
      <c r="H1496" s="450" t="s">
        <v>5145</v>
      </c>
      <c r="I1496" s="480"/>
      <c r="J1496" s="332"/>
      <c r="K1496" s="481" t="s">
        <v>7301</v>
      </c>
      <c r="L1496" s="332" t="s">
        <v>4752</v>
      </c>
      <c r="M1496" s="12"/>
    </row>
    <row r="1497" spans="1:13" ht="25.5">
      <c r="A1497" s="12"/>
      <c r="B1497" s="22">
        <v>297</v>
      </c>
      <c r="C1497" s="448" t="s">
        <v>4715</v>
      </c>
      <c r="D1497" s="332" t="s">
        <v>4716</v>
      </c>
      <c r="E1497" s="332" t="s">
        <v>4717</v>
      </c>
      <c r="F1497" s="451" t="s">
        <v>4718</v>
      </c>
      <c r="G1497" s="480">
        <v>500</v>
      </c>
      <c r="H1497" s="450" t="s">
        <v>5145</v>
      </c>
      <c r="I1497" s="480"/>
      <c r="J1497" s="332"/>
      <c r="K1497" s="481">
        <v>42889</v>
      </c>
      <c r="L1497" s="332" t="s">
        <v>4753</v>
      </c>
      <c r="M1497" s="12"/>
    </row>
    <row r="1498" spans="1:13" ht="38.25">
      <c r="A1498" s="12"/>
      <c r="B1498" s="22">
        <v>298</v>
      </c>
      <c r="C1498" s="448" t="s">
        <v>5235</v>
      </c>
      <c r="D1498" s="332" t="s">
        <v>5236</v>
      </c>
      <c r="E1498" s="332" t="s">
        <v>5212</v>
      </c>
      <c r="F1498" s="332" t="s">
        <v>5237</v>
      </c>
      <c r="G1498" s="480">
        <v>580</v>
      </c>
      <c r="H1498" s="450" t="s">
        <v>5145</v>
      </c>
      <c r="I1498" s="480"/>
      <c r="J1498" s="332"/>
      <c r="K1498" s="481">
        <v>42997</v>
      </c>
      <c r="L1498" s="332" t="s">
        <v>5238</v>
      </c>
      <c r="M1498" s="12"/>
    </row>
    <row r="1499" spans="1:13" ht="25.5">
      <c r="A1499" s="12"/>
      <c r="B1499" s="22">
        <v>299</v>
      </c>
      <c r="C1499" s="448" t="s">
        <v>5205</v>
      </c>
      <c r="D1499" s="332" t="s">
        <v>5206</v>
      </c>
      <c r="E1499" s="332" t="s">
        <v>5207</v>
      </c>
      <c r="F1499" s="332" t="s">
        <v>5208</v>
      </c>
      <c r="G1499" s="480">
        <v>200</v>
      </c>
      <c r="H1499" s="450" t="s">
        <v>5145</v>
      </c>
      <c r="I1499" s="480"/>
      <c r="J1499" s="332"/>
      <c r="K1499" s="481" t="s">
        <v>7867</v>
      </c>
      <c r="L1499" s="332" t="s">
        <v>5209</v>
      </c>
      <c r="M1499" s="12"/>
    </row>
    <row r="1500" spans="1:13" ht="25.5">
      <c r="A1500" s="12"/>
      <c r="B1500" s="22">
        <v>300</v>
      </c>
      <c r="C1500" s="448" t="s">
        <v>2761</v>
      </c>
      <c r="D1500" s="332" t="s">
        <v>5257</v>
      </c>
      <c r="E1500" s="332" t="s">
        <v>5258</v>
      </c>
      <c r="F1500" s="332" t="s">
        <v>5259</v>
      </c>
      <c r="G1500" s="480">
        <v>180</v>
      </c>
      <c r="H1500" s="450" t="s">
        <v>5145</v>
      </c>
      <c r="I1500" s="480"/>
      <c r="J1500" s="332"/>
      <c r="K1500" s="481" t="s">
        <v>7868</v>
      </c>
      <c r="L1500" s="332" t="s">
        <v>5260</v>
      </c>
      <c r="M1500" s="12"/>
    </row>
    <row r="1501" spans="1:13" ht="25.5">
      <c r="A1501" s="12"/>
      <c r="B1501" s="22">
        <v>301</v>
      </c>
      <c r="C1501" s="448" t="s">
        <v>3543</v>
      </c>
      <c r="D1501" s="332" t="s">
        <v>3544</v>
      </c>
      <c r="E1501" s="332" t="s">
        <v>3545</v>
      </c>
      <c r="F1501" s="332" t="s">
        <v>3546</v>
      </c>
      <c r="G1501" s="480">
        <v>5000</v>
      </c>
      <c r="H1501" s="450" t="s">
        <v>5145</v>
      </c>
      <c r="I1501" s="480"/>
      <c r="J1501" s="332"/>
      <c r="K1501" s="481" t="s">
        <v>7308</v>
      </c>
      <c r="L1501" s="332" t="s">
        <v>6994</v>
      </c>
      <c r="M1501" s="12"/>
    </row>
    <row r="1502" spans="1:13" ht="38.25">
      <c r="A1502" s="12"/>
      <c r="B1502" s="22">
        <v>302</v>
      </c>
      <c r="C1502" s="448" t="s">
        <v>6464</v>
      </c>
      <c r="D1502" s="332" t="s">
        <v>6465</v>
      </c>
      <c r="E1502" s="332" t="s">
        <v>6669</v>
      </c>
      <c r="F1502" s="332" t="s">
        <v>6835</v>
      </c>
      <c r="G1502" s="480">
        <v>2200</v>
      </c>
      <c r="H1502" s="450" t="s">
        <v>5145</v>
      </c>
      <c r="I1502" s="480"/>
      <c r="J1502" s="332"/>
      <c r="K1502" s="481" t="s">
        <v>7308</v>
      </c>
      <c r="L1502" s="332" t="s">
        <v>6995</v>
      </c>
      <c r="M1502" s="12"/>
    </row>
    <row r="1503" spans="1:13" ht="38.25">
      <c r="A1503" s="12"/>
      <c r="B1503" s="22">
        <v>303</v>
      </c>
      <c r="C1503" s="448" t="s">
        <v>6466</v>
      </c>
      <c r="D1503" s="332" t="s">
        <v>6467</v>
      </c>
      <c r="E1503" s="332" t="s">
        <v>2442</v>
      </c>
      <c r="F1503" s="332" t="s">
        <v>6836</v>
      </c>
      <c r="G1503" s="480">
        <v>80000</v>
      </c>
      <c r="H1503" s="450" t="s">
        <v>5145</v>
      </c>
      <c r="I1503" s="480"/>
      <c r="J1503" s="332"/>
      <c r="K1503" s="481" t="s">
        <v>7273</v>
      </c>
      <c r="L1503" s="332" t="s">
        <v>6996</v>
      </c>
      <c r="M1503" s="12"/>
    </row>
    <row r="1504" spans="1:13" ht="38.25">
      <c r="A1504" s="12"/>
      <c r="B1504" s="22">
        <v>304</v>
      </c>
      <c r="C1504" s="448" t="s">
        <v>7309</v>
      </c>
      <c r="D1504" s="332" t="s">
        <v>7310</v>
      </c>
      <c r="E1504" s="332" t="s">
        <v>7311</v>
      </c>
      <c r="F1504" s="332" t="s">
        <v>7312</v>
      </c>
      <c r="G1504" s="480">
        <v>1250</v>
      </c>
      <c r="H1504" s="450" t="s">
        <v>5145</v>
      </c>
      <c r="I1504" s="480"/>
      <c r="J1504" s="332"/>
      <c r="K1504" s="481">
        <v>42936</v>
      </c>
      <c r="L1504" s="332" t="s">
        <v>7313</v>
      </c>
      <c r="M1504" s="12"/>
    </row>
    <row r="1505" spans="1:13" ht="38.25">
      <c r="A1505" s="12"/>
      <c r="B1505" s="22">
        <v>305</v>
      </c>
      <c r="C1505" s="448" t="s">
        <v>7314</v>
      </c>
      <c r="D1505" s="332" t="s">
        <v>7310</v>
      </c>
      <c r="E1505" s="332" t="s">
        <v>7311</v>
      </c>
      <c r="F1505" s="332" t="s">
        <v>7315</v>
      </c>
      <c r="G1505" s="480">
        <v>6500</v>
      </c>
      <c r="H1505" s="450" t="s">
        <v>5145</v>
      </c>
      <c r="I1505" s="480"/>
      <c r="J1505" s="332"/>
      <c r="K1505" s="481">
        <v>42936</v>
      </c>
      <c r="L1505" s="332" t="s">
        <v>7316</v>
      </c>
      <c r="M1505" s="12"/>
    </row>
    <row r="1506" spans="1:13" ht="51">
      <c r="A1506" s="12"/>
      <c r="B1506" s="22">
        <v>306</v>
      </c>
      <c r="C1506" s="448" t="s">
        <v>8769</v>
      </c>
      <c r="D1506" s="332" t="s">
        <v>8770</v>
      </c>
      <c r="E1506" s="332" t="s">
        <v>8771</v>
      </c>
      <c r="F1506" s="332" t="s">
        <v>8772</v>
      </c>
      <c r="G1506" s="480">
        <v>200</v>
      </c>
      <c r="H1506" s="450" t="s">
        <v>5145</v>
      </c>
      <c r="I1506" s="480"/>
      <c r="J1506" s="332"/>
      <c r="K1506" s="481">
        <v>43186</v>
      </c>
      <c r="L1506" s="332" t="s">
        <v>8773</v>
      </c>
      <c r="M1506" s="12"/>
    </row>
    <row r="1507" spans="1:13" ht="51">
      <c r="A1507" s="12"/>
      <c r="B1507" s="22">
        <v>307</v>
      </c>
      <c r="C1507" s="448" t="s">
        <v>8774</v>
      </c>
      <c r="D1507" s="332" t="s">
        <v>8775</v>
      </c>
      <c r="E1507" s="332" t="s">
        <v>8776</v>
      </c>
      <c r="F1507" s="332" t="s">
        <v>8777</v>
      </c>
      <c r="G1507" s="480">
        <v>150</v>
      </c>
      <c r="H1507" s="450" t="s">
        <v>5145</v>
      </c>
      <c r="I1507" s="480"/>
      <c r="J1507" s="332"/>
      <c r="K1507" s="481">
        <v>43185</v>
      </c>
      <c r="L1507" s="332" t="s">
        <v>8778</v>
      </c>
      <c r="M1507" s="12"/>
    </row>
    <row r="1508" spans="1:13" ht="38.25">
      <c r="A1508" s="12"/>
      <c r="B1508" s="22">
        <v>308</v>
      </c>
      <c r="C1508" s="448" t="s">
        <v>3241</v>
      </c>
      <c r="D1508" s="332" t="s">
        <v>8779</v>
      </c>
      <c r="E1508" s="332" t="s">
        <v>8780</v>
      </c>
      <c r="F1508" s="332" t="s">
        <v>8781</v>
      </c>
      <c r="G1508" s="480">
        <v>150</v>
      </c>
      <c r="H1508" s="450" t="s">
        <v>5145</v>
      </c>
      <c r="I1508" s="480"/>
      <c r="J1508" s="332"/>
      <c r="K1508" s="481">
        <v>43186</v>
      </c>
      <c r="L1508" s="332" t="s">
        <v>8782</v>
      </c>
      <c r="M1508" s="12"/>
    </row>
    <row r="1509" spans="1:13" ht="76.5">
      <c r="A1509" s="12"/>
      <c r="B1509" s="22">
        <v>309</v>
      </c>
      <c r="C1509" s="442" t="s">
        <v>8783</v>
      </c>
      <c r="D1509" s="341" t="s">
        <v>8784</v>
      </c>
      <c r="E1509" s="341" t="s">
        <v>8785</v>
      </c>
      <c r="F1509" s="341" t="s">
        <v>8786</v>
      </c>
      <c r="G1509" s="482">
        <v>43512</v>
      </c>
      <c r="H1509" s="444" t="s">
        <v>5145</v>
      </c>
      <c r="I1509" s="482"/>
      <c r="J1509" s="341"/>
      <c r="K1509" s="483">
        <v>43187</v>
      </c>
      <c r="L1509" s="341" t="s">
        <v>8787</v>
      </c>
      <c r="M1509" s="12"/>
    </row>
    <row r="1510" spans="1:13" ht="25.5">
      <c r="A1510" s="12"/>
      <c r="B1510" s="22">
        <v>310</v>
      </c>
      <c r="C1510" s="448" t="s">
        <v>3463</v>
      </c>
      <c r="D1510" s="332" t="s">
        <v>3464</v>
      </c>
      <c r="E1510" s="332" t="s">
        <v>6656</v>
      </c>
      <c r="F1510" s="332" t="s">
        <v>3465</v>
      </c>
      <c r="G1510" s="480">
        <v>10050</v>
      </c>
      <c r="H1510" s="450" t="s">
        <v>5145</v>
      </c>
      <c r="I1510" s="480"/>
      <c r="J1510" s="332"/>
      <c r="K1510" s="481" t="s">
        <v>7859</v>
      </c>
      <c r="L1510" s="332" t="s">
        <v>3466</v>
      </c>
      <c r="M1510" s="12"/>
    </row>
    <row r="1511" spans="1:13" ht="38.25">
      <c r="A1511" s="12"/>
      <c r="B1511" s="22">
        <v>311</v>
      </c>
      <c r="C1511" s="448" t="s">
        <v>7293</v>
      </c>
      <c r="D1511" s="332" t="s">
        <v>3467</v>
      </c>
      <c r="E1511" s="332" t="s">
        <v>3468</v>
      </c>
      <c r="F1511" s="332" t="s">
        <v>3469</v>
      </c>
      <c r="G1511" s="480">
        <f>25796+15896</f>
        <v>41692</v>
      </c>
      <c r="H1511" s="450" t="s">
        <v>5145</v>
      </c>
      <c r="I1511" s="480"/>
      <c r="J1511" s="332"/>
      <c r="K1511" s="481" t="s">
        <v>7294</v>
      </c>
      <c r="L1511" s="332" t="s">
        <v>7295</v>
      </c>
      <c r="M1511" s="12"/>
    </row>
    <row r="1512" spans="1:13" ht="25.5">
      <c r="A1512" s="12"/>
      <c r="B1512" s="22">
        <v>312</v>
      </c>
      <c r="C1512" s="448" t="s">
        <v>3470</v>
      </c>
      <c r="D1512" s="332" t="s">
        <v>3471</v>
      </c>
      <c r="E1512" s="332" t="s">
        <v>3472</v>
      </c>
      <c r="F1512" s="332" t="s">
        <v>3473</v>
      </c>
      <c r="G1512" s="480">
        <v>2280</v>
      </c>
      <c r="H1512" s="450" t="s">
        <v>5145</v>
      </c>
      <c r="I1512" s="480"/>
      <c r="J1512" s="332"/>
      <c r="K1512" s="481" t="s">
        <v>7860</v>
      </c>
      <c r="L1512" s="332" t="s">
        <v>3474</v>
      </c>
      <c r="M1512" s="12"/>
    </row>
    <row r="1513" spans="1:13" ht="25.5">
      <c r="A1513" s="12"/>
      <c r="B1513" s="22">
        <v>313</v>
      </c>
      <c r="C1513" s="448" t="s">
        <v>3475</v>
      </c>
      <c r="D1513" s="332" t="s">
        <v>3476</v>
      </c>
      <c r="E1513" s="332" t="s">
        <v>3477</v>
      </c>
      <c r="F1513" s="332" t="s">
        <v>3478</v>
      </c>
      <c r="G1513" s="480">
        <v>10200</v>
      </c>
      <c r="H1513" s="450" t="s">
        <v>5145</v>
      </c>
      <c r="I1513" s="480"/>
      <c r="J1513" s="332"/>
      <c r="K1513" s="481" t="s">
        <v>7860</v>
      </c>
      <c r="L1513" s="332" t="s">
        <v>3479</v>
      </c>
      <c r="M1513" s="12"/>
    </row>
    <row r="1514" spans="1:13" ht="25.5">
      <c r="A1514" s="12"/>
      <c r="B1514" s="22">
        <v>314</v>
      </c>
      <c r="C1514" s="448" t="s">
        <v>160</v>
      </c>
      <c r="D1514" s="332" t="s">
        <v>2643</v>
      </c>
      <c r="E1514" s="332" t="s">
        <v>3480</v>
      </c>
      <c r="F1514" s="332" t="s">
        <v>3481</v>
      </c>
      <c r="G1514" s="480">
        <v>4990</v>
      </c>
      <c r="H1514" s="450" t="s">
        <v>5145</v>
      </c>
      <c r="I1514" s="480"/>
      <c r="J1514" s="332"/>
      <c r="K1514" s="481" t="s">
        <v>7860</v>
      </c>
      <c r="L1514" s="332" t="s">
        <v>3482</v>
      </c>
      <c r="M1514" s="12"/>
    </row>
    <row r="1515" spans="1:13" ht="25.5">
      <c r="A1515" s="12"/>
      <c r="B1515" s="22">
        <v>315</v>
      </c>
      <c r="C1515" s="448" t="s">
        <v>3483</v>
      </c>
      <c r="D1515" s="332" t="s">
        <v>3484</v>
      </c>
      <c r="E1515" s="332" t="s">
        <v>3485</v>
      </c>
      <c r="F1515" s="332" t="s">
        <v>3486</v>
      </c>
      <c r="G1515" s="480">
        <v>20050</v>
      </c>
      <c r="H1515" s="450" t="s">
        <v>5145</v>
      </c>
      <c r="I1515" s="480"/>
      <c r="J1515" s="332"/>
      <c r="K1515" s="481" t="s">
        <v>7861</v>
      </c>
      <c r="L1515" s="332" t="s">
        <v>3487</v>
      </c>
      <c r="M1515" s="12"/>
    </row>
    <row r="1516" spans="1:13" ht="25.5">
      <c r="A1516" s="12"/>
      <c r="B1516" s="22">
        <v>316</v>
      </c>
      <c r="C1516" s="448" t="s">
        <v>3488</v>
      </c>
      <c r="D1516" s="332" t="s">
        <v>3489</v>
      </c>
      <c r="E1516" s="332" t="s">
        <v>3490</v>
      </c>
      <c r="F1516" s="332" t="s">
        <v>3491</v>
      </c>
      <c r="G1516" s="480">
        <v>2200</v>
      </c>
      <c r="H1516" s="450" t="s">
        <v>5145</v>
      </c>
      <c r="I1516" s="480"/>
      <c r="J1516" s="332"/>
      <c r="K1516" s="481" t="s">
        <v>7859</v>
      </c>
      <c r="L1516" s="332" t="s">
        <v>3492</v>
      </c>
      <c r="M1516" s="12"/>
    </row>
    <row r="1517" spans="1:13" ht="25.5">
      <c r="A1517" s="12"/>
      <c r="B1517" s="22">
        <v>317</v>
      </c>
      <c r="C1517" s="448" t="s">
        <v>3493</v>
      </c>
      <c r="D1517" s="332" t="s">
        <v>3464</v>
      </c>
      <c r="E1517" s="332" t="s">
        <v>3494</v>
      </c>
      <c r="F1517" s="332" t="s">
        <v>3495</v>
      </c>
      <c r="G1517" s="480">
        <v>600</v>
      </c>
      <c r="H1517" s="450" t="s">
        <v>5145</v>
      </c>
      <c r="I1517" s="480"/>
      <c r="J1517" s="332"/>
      <c r="K1517" s="481" t="s">
        <v>7294</v>
      </c>
      <c r="L1517" s="332" t="s">
        <v>3496</v>
      </c>
      <c r="M1517" s="12"/>
    </row>
    <row r="1518" spans="1:13" ht="25.5">
      <c r="A1518" s="12"/>
      <c r="B1518" s="22">
        <v>318</v>
      </c>
      <c r="C1518" s="448" t="s">
        <v>3497</v>
      </c>
      <c r="D1518" s="332" t="s">
        <v>3498</v>
      </c>
      <c r="E1518" s="332" t="s">
        <v>3499</v>
      </c>
      <c r="F1518" s="332" t="s">
        <v>3500</v>
      </c>
      <c r="G1518" s="480">
        <v>12400</v>
      </c>
      <c r="H1518" s="450" t="s">
        <v>5145</v>
      </c>
      <c r="I1518" s="480"/>
      <c r="J1518" s="332"/>
      <c r="K1518" s="481" t="s">
        <v>7861</v>
      </c>
      <c r="L1518" s="332" t="s">
        <v>3501</v>
      </c>
      <c r="M1518" s="12"/>
    </row>
    <row r="1519" spans="1:13" ht="25.5">
      <c r="A1519" s="12"/>
      <c r="B1519" s="22">
        <v>319</v>
      </c>
      <c r="C1519" s="448" t="s">
        <v>3502</v>
      </c>
      <c r="D1519" s="332" t="s">
        <v>3503</v>
      </c>
      <c r="E1519" s="332" t="s">
        <v>3504</v>
      </c>
      <c r="F1519" s="332" t="s">
        <v>3505</v>
      </c>
      <c r="G1519" s="480">
        <v>9500</v>
      </c>
      <c r="H1519" s="450" t="s">
        <v>5145</v>
      </c>
      <c r="I1519" s="480"/>
      <c r="J1519" s="332"/>
      <c r="K1519" s="481" t="s">
        <v>7862</v>
      </c>
      <c r="L1519" s="332" t="s">
        <v>3506</v>
      </c>
      <c r="M1519" s="12"/>
    </row>
    <row r="1520" spans="1:13" ht="25.5">
      <c r="A1520" s="12"/>
      <c r="B1520" s="22">
        <v>320</v>
      </c>
      <c r="C1520" s="448" t="s">
        <v>3507</v>
      </c>
      <c r="D1520" s="332" t="s">
        <v>3508</v>
      </c>
      <c r="E1520" s="332" t="s">
        <v>3509</v>
      </c>
      <c r="F1520" s="332" t="s">
        <v>3510</v>
      </c>
      <c r="G1520" s="480">
        <v>3200</v>
      </c>
      <c r="H1520" s="450" t="s">
        <v>5145</v>
      </c>
      <c r="I1520" s="480"/>
      <c r="J1520" s="332"/>
      <c r="K1520" s="481" t="s">
        <v>7860</v>
      </c>
      <c r="L1520" s="332" t="s">
        <v>3511</v>
      </c>
      <c r="M1520" s="12"/>
    </row>
    <row r="1521" spans="1:13" ht="25.5">
      <c r="A1521" s="12"/>
      <c r="B1521" s="22">
        <v>321</v>
      </c>
      <c r="C1521" s="448" t="s">
        <v>3345</v>
      </c>
      <c r="D1521" s="332" t="s">
        <v>3512</v>
      </c>
      <c r="E1521" s="332" t="s">
        <v>6657</v>
      </c>
      <c r="F1521" s="332" t="s">
        <v>6821</v>
      </c>
      <c r="G1521" s="480">
        <v>20000</v>
      </c>
      <c r="H1521" s="450" t="s">
        <v>5145</v>
      </c>
      <c r="I1521" s="480"/>
      <c r="J1521" s="332"/>
      <c r="K1521" s="481" t="s">
        <v>7861</v>
      </c>
      <c r="L1521" s="332" t="s">
        <v>3513</v>
      </c>
      <c r="M1521" s="12"/>
    </row>
    <row r="1522" spans="1:13" ht="25.5">
      <c r="A1522" s="12"/>
      <c r="B1522" s="22">
        <v>322</v>
      </c>
      <c r="C1522" s="448" t="s">
        <v>3514</v>
      </c>
      <c r="D1522" s="332" t="s">
        <v>3515</v>
      </c>
      <c r="E1522" s="332" t="s">
        <v>3516</v>
      </c>
      <c r="F1522" s="332" t="s">
        <v>6822</v>
      </c>
      <c r="G1522" s="480">
        <v>6000</v>
      </c>
      <c r="H1522" s="450" t="s">
        <v>5145</v>
      </c>
      <c r="I1522" s="480"/>
      <c r="J1522" s="332"/>
      <c r="K1522" s="481" t="s">
        <v>7296</v>
      </c>
      <c r="L1522" s="332" t="s">
        <v>3517</v>
      </c>
      <c r="M1522" s="12"/>
    </row>
    <row r="1523" spans="1:13" ht="25.5">
      <c r="A1523" s="12"/>
      <c r="B1523" s="22">
        <v>323</v>
      </c>
      <c r="C1523" s="448" t="s">
        <v>3518</v>
      </c>
      <c r="D1523" s="332" t="s">
        <v>3519</v>
      </c>
      <c r="E1523" s="332" t="s">
        <v>6658</v>
      </c>
      <c r="F1523" s="332" t="s">
        <v>3520</v>
      </c>
      <c r="G1523" s="480">
        <v>20000</v>
      </c>
      <c r="H1523" s="450" t="s">
        <v>5145</v>
      </c>
      <c r="I1523" s="480"/>
      <c r="J1523" s="332"/>
      <c r="K1523" s="481" t="s">
        <v>7862</v>
      </c>
      <c r="L1523" s="332" t="s">
        <v>3521</v>
      </c>
      <c r="M1523" s="12"/>
    </row>
    <row r="1524" spans="1:13" ht="25.5">
      <c r="A1524" s="12"/>
      <c r="B1524" s="22">
        <v>324</v>
      </c>
      <c r="C1524" s="448" t="s">
        <v>3522</v>
      </c>
      <c r="D1524" s="332" t="s">
        <v>3523</v>
      </c>
      <c r="E1524" s="332" t="s">
        <v>6659</v>
      </c>
      <c r="F1524" s="332" t="s">
        <v>3524</v>
      </c>
      <c r="G1524" s="480">
        <v>20000</v>
      </c>
      <c r="H1524" s="450" t="s">
        <v>5145</v>
      </c>
      <c r="I1524" s="480"/>
      <c r="J1524" s="332"/>
      <c r="K1524" s="481" t="s">
        <v>7860</v>
      </c>
      <c r="L1524" s="332" t="s">
        <v>3525</v>
      </c>
      <c r="M1524" s="12"/>
    </row>
    <row r="1525" spans="1:13" ht="25.5">
      <c r="A1525" s="12"/>
      <c r="B1525" s="22">
        <v>325</v>
      </c>
      <c r="C1525" s="448" t="s">
        <v>3526</v>
      </c>
      <c r="D1525" s="332" t="s">
        <v>3527</v>
      </c>
      <c r="E1525" s="332" t="s">
        <v>6660</v>
      </c>
      <c r="F1525" s="332" t="s">
        <v>3528</v>
      </c>
      <c r="G1525" s="480">
        <v>20000</v>
      </c>
      <c r="H1525" s="450" t="s">
        <v>5145</v>
      </c>
      <c r="I1525" s="480"/>
      <c r="J1525" s="332"/>
      <c r="K1525" s="481" t="s">
        <v>7860</v>
      </c>
      <c r="L1525" s="332" t="s">
        <v>3529</v>
      </c>
      <c r="M1525" s="12"/>
    </row>
    <row r="1526" spans="1:13" ht="25.5">
      <c r="A1526" s="12"/>
      <c r="B1526" s="22">
        <v>326</v>
      </c>
      <c r="C1526" s="448" t="s">
        <v>3530</v>
      </c>
      <c r="D1526" s="332" t="s">
        <v>3531</v>
      </c>
      <c r="E1526" s="332" t="s">
        <v>6661</v>
      </c>
      <c r="F1526" s="332" t="s">
        <v>3532</v>
      </c>
      <c r="G1526" s="480">
        <v>20100</v>
      </c>
      <c r="H1526" s="450" t="s">
        <v>5145</v>
      </c>
      <c r="I1526" s="480"/>
      <c r="J1526" s="332"/>
      <c r="K1526" s="481" t="s">
        <v>7861</v>
      </c>
      <c r="L1526" s="332" t="s">
        <v>3533</v>
      </c>
      <c r="M1526" s="12"/>
    </row>
    <row r="1527" spans="1:13" ht="25.5">
      <c r="A1527" s="12"/>
      <c r="B1527" s="22">
        <v>327</v>
      </c>
      <c r="C1527" s="448" t="s">
        <v>3534</v>
      </c>
      <c r="D1527" s="332" t="s">
        <v>3535</v>
      </c>
      <c r="E1527" s="332" t="s">
        <v>3536</v>
      </c>
      <c r="F1527" s="332" t="s">
        <v>6823</v>
      </c>
      <c r="G1527" s="480">
        <v>200</v>
      </c>
      <c r="H1527" s="450" t="s">
        <v>5145</v>
      </c>
      <c r="I1527" s="480"/>
      <c r="J1527" s="332"/>
      <c r="K1527" s="481" t="s">
        <v>7862</v>
      </c>
      <c r="L1527" s="332" t="s">
        <v>3537</v>
      </c>
      <c r="M1527" s="12"/>
    </row>
    <row r="1528" spans="1:13" ht="25.5">
      <c r="A1528" s="12"/>
      <c r="B1528" s="22">
        <v>328</v>
      </c>
      <c r="C1528" s="448" t="s">
        <v>4693</v>
      </c>
      <c r="D1528" s="332" t="s">
        <v>4694</v>
      </c>
      <c r="E1528" s="332" t="s">
        <v>4695</v>
      </c>
      <c r="F1528" s="332" t="s">
        <v>4696</v>
      </c>
      <c r="G1528" s="480">
        <v>200</v>
      </c>
      <c r="H1528" s="450" t="s">
        <v>5145</v>
      </c>
      <c r="I1528" s="480"/>
      <c r="J1528" s="332"/>
      <c r="K1528" s="481">
        <v>42818</v>
      </c>
      <c r="L1528" s="332" t="s">
        <v>4748</v>
      </c>
      <c r="M1528" s="12"/>
    </row>
    <row r="1529" spans="1:13" ht="25.5">
      <c r="A1529" s="12"/>
      <c r="B1529" s="22">
        <v>329</v>
      </c>
      <c r="C1529" s="448" t="s">
        <v>1598</v>
      </c>
      <c r="D1529" s="332" t="s">
        <v>4697</v>
      </c>
      <c r="E1529" s="332" t="s">
        <v>4698</v>
      </c>
      <c r="F1529" s="332" t="s">
        <v>4699</v>
      </c>
      <c r="G1529" s="480">
        <v>5200</v>
      </c>
      <c r="H1529" s="450" t="s">
        <v>5145</v>
      </c>
      <c r="I1529" s="480"/>
      <c r="J1529" s="332"/>
      <c r="K1529" s="481" t="s">
        <v>7299</v>
      </c>
      <c r="L1529" s="332" t="s">
        <v>4749</v>
      </c>
      <c r="M1529" s="12"/>
    </row>
    <row r="1530" spans="1:13" ht="25.5">
      <c r="A1530" s="12"/>
      <c r="B1530" s="22">
        <v>330</v>
      </c>
      <c r="C1530" s="448" t="s">
        <v>4704</v>
      </c>
      <c r="D1530" s="332" t="s">
        <v>3343</v>
      </c>
      <c r="E1530" s="332" t="s">
        <v>4705</v>
      </c>
      <c r="F1530" s="332" t="s">
        <v>4706</v>
      </c>
      <c r="G1530" s="480">
        <v>200</v>
      </c>
      <c r="H1530" s="450" t="s">
        <v>5145</v>
      </c>
      <c r="I1530" s="480"/>
      <c r="J1530" s="332"/>
      <c r="K1530" s="481" t="s">
        <v>7300</v>
      </c>
      <c r="L1530" s="332" t="s">
        <v>4751</v>
      </c>
      <c r="M1530" s="12"/>
    </row>
    <row r="1531" spans="1:13" ht="25.5">
      <c r="A1531" s="12"/>
      <c r="B1531" s="22">
        <v>331</v>
      </c>
      <c r="C1531" s="448" t="s">
        <v>2367</v>
      </c>
      <c r="D1531" s="332" t="s">
        <v>5060</v>
      </c>
      <c r="E1531" s="332" t="s">
        <v>5061</v>
      </c>
      <c r="F1531" s="332" t="s">
        <v>5062</v>
      </c>
      <c r="G1531" s="480">
        <v>8763</v>
      </c>
      <c r="H1531" s="450" t="s">
        <v>5145</v>
      </c>
      <c r="I1531" s="480"/>
      <c r="J1531" s="332"/>
      <c r="K1531" s="481" t="s">
        <v>7302</v>
      </c>
      <c r="L1531" s="332" t="s">
        <v>5104</v>
      </c>
      <c r="M1531" s="12"/>
    </row>
    <row r="1532" spans="1:13" ht="25.5">
      <c r="A1532" s="12"/>
      <c r="B1532" s="22">
        <v>332</v>
      </c>
      <c r="C1532" s="448" t="s">
        <v>5215</v>
      </c>
      <c r="D1532" s="332" t="s">
        <v>5216</v>
      </c>
      <c r="E1532" s="332" t="s">
        <v>5217</v>
      </c>
      <c r="F1532" s="332" t="s">
        <v>5218</v>
      </c>
      <c r="G1532" s="480">
        <v>5028</v>
      </c>
      <c r="H1532" s="450" t="s">
        <v>5145</v>
      </c>
      <c r="I1532" s="480"/>
      <c r="J1532" s="332"/>
      <c r="K1532" s="481" t="s">
        <v>7300</v>
      </c>
      <c r="L1532" s="332" t="s">
        <v>5219</v>
      </c>
      <c r="M1532" s="12"/>
    </row>
    <row r="1533" spans="1:13" ht="25.5">
      <c r="A1533" s="12"/>
      <c r="B1533" s="22">
        <v>333</v>
      </c>
      <c r="C1533" s="448" t="s">
        <v>3628</v>
      </c>
      <c r="D1533" s="332" t="s">
        <v>3629</v>
      </c>
      <c r="E1533" s="332" t="s">
        <v>6663</v>
      </c>
      <c r="F1533" s="332" t="s">
        <v>3630</v>
      </c>
      <c r="G1533" s="480">
        <v>9329</v>
      </c>
      <c r="H1533" s="450" t="s">
        <v>5145</v>
      </c>
      <c r="I1533" s="480"/>
      <c r="J1533" s="332"/>
      <c r="K1533" s="481" t="s">
        <v>7296</v>
      </c>
      <c r="L1533" s="332" t="s">
        <v>3631</v>
      </c>
      <c r="M1533" s="12"/>
    </row>
    <row r="1534" spans="1:13" ht="25.5">
      <c r="A1534" s="12"/>
      <c r="B1534" s="22">
        <v>334</v>
      </c>
      <c r="C1534" s="448" t="s">
        <v>5239</v>
      </c>
      <c r="D1534" s="332" t="s">
        <v>5240</v>
      </c>
      <c r="E1534" s="332" t="s">
        <v>5241</v>
      </c>
      <c r="F1534" s="332" t="s">
        <v>5242</v>
      </c>
      <c r="G1534" s="480">
        <v>200</v>
      </c>
      <c r="H1534" s="450" t="s">
        <v>5145</v>
      </c>
      <c r="I1534" s="480"/>
      <c r="J1534" s="332"/>
      <c r="K1534" s="481" t="s">
        <v>7304</v>
      </c>
      <c r="L1534" s="332" t="s">
        <v>5243</v>
      </c>
      <c r="M1534" s="12"/>
    </row>
    <row r="1535" spans="1:13" ht="38.25">
      <c r="A1535" s="12"/>
      <c r="B1535" s="22">
        <v>335</v>
      </c>
      <c r="C1535" s="448" t="s">
        <v>6461</v>
      </c>
      <c r="D1535" s="332" t="s">
        <v>6462</v>
      </c>
      <c r="E1535" s="332" t="s">
        <v>6667</v>
      </c>
      <c r="F1535" s="332" t="s">
        <v>6834</v>
      </c>
      <c r="G1535" s="480">
        <v>200</v>
      </c>
      <c r="H1535" s="450" t="s">
        <v>5145</v>
      </c>
      <c r="I1535" s="480"/>
      <c r="J1535" s="332"/>
      <c r="K1535" s="481" t="s">
        <v>7307</v>
      </c>
      <c r="L1535" s="332" t="s">
        <v>6992</v>
      </c>
      <c r="M1535" s="12"/>
    </row>
    <row r="1536" spans="1:13" ht="51">
      <c r="A1536" s="12"/>
      <c r="B1536" s="22">
        <v>336</v>
      </c>
      <c r="C1536" s="448" t="s">
        <v>5796</v>
      </c>
      <c r="D1536" s="332" t="s">
        <v>6463</v>
      </c>
      <c r="E1536" s="332" t="s">
        <v>6668</v>
      </c>
      <c r="F1536" s="332" t="s">
        <v>5797</v>
      </c>
      <c r="G1536" s="480">
        <v>200</v>
      </c>
      <c r="H1536" s="450" t="s">
        <v>5145</v>
      </c>
      <c r="I1536" s="480"/>
      <c r="J1536" s="332"/>
      <c r="K1536" s="481" t="s">
        <v>7304</v>
      </c>
      <c r="L1536" s="332" t="s">
        <v>6993</v>
      </c>
      <c r="M1536" s="12"/>
    </row>
    <row r="1537" spans="1:13" ht="38.25">
      <c r="A1537" s="12"/>
      <c r="B1537" s="22">
        <v>337</v>
      </c>
      <c r="C1537" s="393" t="s">
        <v>7884</v>
      </c>
      <c r="D1537" s="332" t="s">
        <v>7885</v>
      </c>
      <c r="E1537" s="271" t="s">
        <v>7886</v>
      </c>
      <c r="F1537" s="271" t="s">
        <v>7887</v>
      </c>
      <c r="G1537" s="449">
        <v>9000</v>
      </c>
      <c r="H1537" s="450" t="s">
        <v>5145</v>
      </c>
      <c r="I1537" s="449"/>
      <c r="J1537" s="332"/>
      <c r="K1537" s="451">
        <v>42996</v>
      </c>
      <c r="L1537" s="332" t="s">
        <v>7888</v>
      </c>
      <c r="M1537" s="12"/>
    </row>
    <row r="1538" spans="1:13" ht="25.5">
      <c r="A1538" s="12"/>
      <c r="B1538" s="22">
        <v>338</v>
      </c>
      <c r="C1538" s="393" t="s">
        <v>8788</v>
      </c>
      <c r="D1538" s="332" t="s">
        <v>8789</v>
      </c>
      <c r="E1538" s="271" t="s">
        <v>6663</v>
      </c>
      <c r="F1538" s="271" t="s">
        <v>8790</v>
      </c>
      <c r="G1538" s="449">
        <v>88000</v>
      </c>
      <c r="H1538" s="450" t="s">
        <v>5145</v>
      </c>
      <c r="I1538" s="449"/>
      <c r="J1538" s="332"/>
      <c r="K1538" s="451">
        <v>43182</v>
      </c>
      <c r="L1538" s="332" t="s">
        <v>8791</v>
      </c>
      <c r="M1538" s="12"/>
    </row>
    <row r="1539" spans="1:13" ht="25.5">
      <c r="A1539" s="12"/>
      <c r="B1539" s="22">
        <v>339</v>
      </c>
      <c r="C1539" s="442" t="s">
        <v>3561</v>
      </c>
      <c r="D1539" s="341" t="s">
        <v>3562</v>
      </c>
      <c r="E1539" s="341" t="s">
        <v>3563</v>
      </c>
      <c r="F1539" s="341" t="s">
        <v>3564</v>
      </c>
      <c r="G1539" s="482">
        <v>5200</v>
      </c>
      <c r="H1539" s="444" t="s">
        <v>5145</v>
      </c>
      <c r="I1539" s="482"/>
      <c r="J1539" s="341"/>
      <c r="K1539" s="483">
        <v>43187</v>
      </c>
      <c r="L1539" s="341" t="s">
        <v>8792</v>
      </c>
      <c r="M1539" s="12"/>
    </row>
    <row r="1540" spans="1:13" ht="38.25">
      <c r="A1540" s="12"/>
      <c r="B1540" s="22">
        <v>340</v>
      </c>
      <c r="C1540" s="448" t="s">
        <v>3575</v>
      </c>
      <c r="D1540" s="332" t="s">
        <v>3576</v>
      </c>
      <c r="E1540" s="332" t="s">
        <v>3577</v>
      </c>
      <c r="F1540" s="332" t="s">
        <v>3578</v>
      </c>
      <c r="G1540" s="480">
        <v>12400</v>
      </c>
      <c r="H1540" s="450" t="s">
        <v>5145</v>
      </c>
      <c r="I1540" s="480"/>
      <c r="J1540" s="332"/>
      <c r="K1540" s="481" t="s">
        <v>7861</v>
      </c>
      <c r="L1540" s="332" t="s">
        <v>3579</v>
      </c>
      <c r="M1540" s="12"/>
    </row>
    <row r="1541" spans="1:13" ht="38.25">
      <c r="A1541" s="12"/>
      <c r="B1541" s="22">
        <v>341</v>
      </c>
      <c r="C1541" s="448" t="s">
        <v>3580</v>
      </c>
      <c r="D1541" s="332" t="s">
        <v>3581</v>
      </c>
      <c r="E1541" s="332" t="s">
        <v>3582</v>
      </c>
      <c r="F1541" s="332" t="s">
        <v>3583</v>
      </c>
      <c r="G1541" s="480">
        <v>4700</v>
      </c>
      <c r="H1541" s="450" t="s">
        <v>5145</v>
      </c>
      <c r="I1541" s="480"/>
      <c r="J1541" s="332"/>
      <c r="K1541" s="481" t="s">
        <v>7860</v>
      </c>
      <c r="L1541" s="332" t="s">
        <v>3584</v>
      </c>
      <c r="M1541" s="12"/>
    </row>
    <row r="1542" spans="1:13" ht="38.25">
      <c r="A1542" s="12"/>
      <c r="B1542" s="22">
        <v>342</v>
      </c>
      <c r="C1542" s="448" t="s">
        <v>3585</v>
      </c>
      <c r="D1542" s="332" t="s">
        <v>3586</v>
      </c>
      <c r="E1542" s="332" t="s">
        <v>3587</v>
      </c>
      <c r="F1542" s="332" t="s">
        <v>3588</v>
      </c>
      <c r="G1542" s="480">
        <v>16227</v>
      </c>
      <c r="H1542" s="450" t="s">
        <v>5145</v>
      </c>
      <c r="I1542" s="480"/>
      <c r="J1542" s="332"/>
      <c r="K1542" s="481" t="s">
        <v>7860</v>
      </c>
      <c r="L1542" s="332" t="s">
        <v>3589</v>
      </c>
      <c r="M1542" s="12"/>
    </row>
    <row r="1543" spans="1:13" ht="38.25">
      <c r="A1543" s="12"/>
      <c r="B1543" s="22">
        <v>343</v>
      </c>
      <c r="C1543" s="448" t="s">
        <v>3590</v>
      </c>
      <c r="D1543" s="332" t="s">
        <v>3591</v>
      </c>
      <c r="E1543" s="332" t="s">
        <v>3592</v>
      </c>
      <c r="F1543" s="332" t="s">
        <v>3593</v>
      </c>
      <c r="G1543" s="480">
        <v>3200</v>
      </c>
      <c r="H1543" s="450" t="s">
        <v>5145</v>
      </c>
      <c r="I1543" s="480"/>
      <c r="J1543" s="332"/>
      <c r="K1543" s="481" t="s">
        <v>7859</v>
      </c>
      <c r="L1543" s="332" t="s">
        <v>3594</v>
      </c>
      <c r="M1543" s="12"/>
    </row>
    <row r="1544" spans="1:13" ht="38.25">
      <c r="A1544" s="12"/>
      <c r="B1544" s="22">
        <v>344</v>
      </c>
      <c r="C1544" s="448" t="s">
        <v>3595</v>
      </c>
      <c r="D1544" s="332" t="s">
        <v>3596</v>
      </c>
      <c r="E1544" s="332" t="s">
        <v>3597</v>
      </c>
      <c r="F1544" s="332" t="s">
        <v>3598</v>
      </c>
      <c r="G1544" s="480">
        <v>5200</v>
      </c>
      <c r="H1544" s="450" t="s">
        <v>5145</v>
      </c>
      <c r="I1544" s="480"/>
      <c r="J1544" s="332"/>
      <c r="K1544" s="481" t="s">
        <v>7860</v>
      </c>
      <c r="L1544" s="332" t="s">
        <v>3599</v>
      </c>
      <c r="M1544" s="12"/>
    </row>
    <row r="1545" spans="1:13" ht="38.25">
      <c r="A1545" s="12"/>
      <c r="B1545" s="22">
        <v>345</v>
      </c>
      <c r="C1545" s="448" t="s">
        <v>3600</v>
      </c>
      <c r="D1545" s="332" t="s">
        <v>3601</v>
      </c>
      <c r="E1545" s="332" t="s">
        <v>3602</v>
      </c>
      <c r="F1545" s="332" t="s">
        <v>3603</v>
      </c>
      <c r="G1545" s="480">
        <v>200</v>
      </c>
      <c r="H1545" s="450" t="s">
        <v>5145</v>
      </c>
      <c r="I1545" s="480"/>
      <c r="J1545" s="332"/>
      <c r="K1545" s="481" t="s">
        <v>7861</v>
      </c>
      <c r="L1545" s="332" t="s">
        <v>3604</v>
      </c>
      <c r="M1545" s="12"/>
    </row>
    <row r="1546" spans="1:13" ht="38.25">
      <c r="A1546" s="12"/>
      <c r="B1546" s="22">
        <v>346</v>
      </c>
      <c r="C1546" s="448" t="s">
        <v>3605</v>
      </c>
      <c r="D1546" s="332" t="s">
        <v>3606</v>
      </c>
      <c r="E1546" s="332" t="s">
        <v>3607</v>
      </c>
      <c r="F1546" s="332" t="s">
        <v>3608</v>
      </c>
      <c r="G1546" s="480">
        <v>200</v>
      </c>
      <c r="H1546" s="450" t="s">
        <v>5145</v>
      </c>
      <c r="I1546" s="480"/>
      <c r="J1546" s="332"/>
      <c r="K1546" s="481" t="s">
        <v>7297</v>
      </c>
      <c r="L1546" s="332" t="s">
        <v>3609</v>
      </c>
      <c r="M1546" s="12"/>
    </row>
    <row r="1547" spans="1:13" ht="25.5">
      <c r="A1547" s="12"/>
      <c r="B1547" s="22">
        <v>347</v>
      </c>
      <c r="C1547" s="448" t="s">
        <v>3613</v>
      </c>
      <c r="D1547" s="332" t="s">
        <v>3614</v>
      </c>
      <c r="E1547" s="332" t="s">
        <v>6662</v>
      </c>
      <c r="F1547" s="332" t="s">
        <v>3615</v>
      </c>
      <c r="G1547" s="480">
        <v>200</v>
      </c>
      <c r="H1547" s="450" t="s">
        <v>5145</v>
      </c>
      <c r="I1547" s="480"/>
      <c r="J1547" s="332"/>
      <c r="K1547" s="481" t="s">
        <v>7862</v>
      </c>
      <c r="L1547" s="332" t="s">
        <v>3616</v>
      </c>
      <c r="M1547" s="12"/>
    </row>
    <row r="1548" spans="1:13" ht="38.25">
      <c r="A1548" s="12"/>
      <c r="B1548" s="22">
        <v>348</v>
      </c>
      <c r="C1548" s="448" t="s">
        <v>3617</v>
      </c>
      <c r="D1548" s="332" t="s">
        <v>3618</v>
      </c>
      <c r="E1548" s="332" t="s">
        <v>3619</v>
      </c>
      <c r="F1548" s="332" t="s">
        <v>6825</v>
      </c>
      <c r="G1548" s="480">
        <v>5000</v>
      </c>
      <c r="H1548" s="450" t="s">
        <v>5145</v>
      </c>
      <c r="I1548" s="480"/>
      <c r="J1548" s="332"/>
      <c r="K1548" s="481" t="s">
        <v>7294</v>
      </c>
      <c r="L1548" s="332" t="s">
        <v>3620</v>
      </c>
      <c r="M1548" s="12"/>
    </row>
    <row r="1549" spans="1:13" ht="38.25">
      <c r="A1549" s="12"/>
      <c r="B1549" s="22">
        <v>349</v>
      </c>
      <c r="C1549" s="448" t="s">
        <v>3621</v>
      </c>
      <c r="D1549" s="332" t="s">
        <v>3622</v>
      </c>
      <c r="E1549" s="332" t="s">
        <v>3623</v>
      </c>
      <c r="F1549" s="332" t="s">
        <v>6826</v>
      </c>
      <c r="G1549" s="480">
        <v>18626</v>
      </c>
      <c r="H1549" s="450" t="s">
        <v>5145</v>
      </c>
      <c r="I1549" s="480"/>
      <c r="J1549" s="332"/>
      <c r="K1549" s="481" t="s">
        <v>7860</v>
      </c>
      <c r="L1549" s="332" t="s">
        <v>3624</v>
      </c>
      <c r="M1549" s="12"/>
    </row>
    <row r="1550" spans="1:13" ht="51">
      <c r="A1550" s="12"/>
      <c r="B1550" s="22">
        <v>350</v>
      </c>
      <c r="C1550" s="448" t="s">
        <v>7866</v>
      </c>
      <c r="D1550" s="332" t="s">
        <v>8346</v>
      </c>
      <c r="E1550" s="332" t="s">
        <v>3625</v>
      </c>
      <c r="F1550" s="332" t="s">
        <v>4710</v>
      </c>
      <c r="G1550" s="480">
        <f>8350</f>
        <v>8350</v>
      </c>
      <c r="H1550" s="450" t="s">
        <v>5145</v>
      </c>
      <c r="I1550" s="480"/>
      <c r="J1550" s="332"/>
      <c r="K1550" s="481" t="s">
        <v>7297</v>
      </c>
      <c r="L1550" s="332" t="s">
        <v>3626</v>
      </c>
      <c r="M1550" s="12"/>
    </row>
    <row r="1551" spans="1:13" ht="38.25">
      <c r="A1551" s="12"/>
      <c r="B1551" s="22">
        <v>351</v>
      </c>
      <c r="C1551" s="448" t="s">
        <v>3632</v>
      </c>
      <c r="D1551" s="332" t="s">
        <v>3633</v>
      </c>
      <c r="E1551" s="332" t="s">
        <v>3634</v>
      </c>
      <c r="F1551" s="332" t="s">
        <v>6827</v>
      </c>
      <c r="G1551" s="480">
        <v>200</v>
      </c>
      <c r="H1551" s="450" t="s">
        <v>5145</v>
      </c>
      <c r="I1551" s="480"/>
      <c r="J1551" s="332"/>
      <c r="K1551" s="481" t="s">
        <v>7294</v>
      </c>
      <c r="L1551" s="332" t="s">
        <v>6986</v>
      </c>
      <c r="M1551" s="12"/>
    </row>
    <row r="1552" spans="1:13" ht="25.5">
      <c r="A1552" s="12"/>
      <c r="B1552" s="22">
        <v>352</v>
      </c>
      <c r="C1552" s="448" t="s">
        <v>3635</v>
      </c>
      <c r="D1552" s="332" t="s">
        <v>3636</v>
      </c>
      <c r="E1552" s="332" t="s">
        <v>3637</v>
      </c>
      <c r="F1552" s="332" t="s">
        <v>6828</v>
      </c>
      <c r="G1552" s="480">
        <v>4800</v>
      </c>
      <c r="H1552" s="450" t="s">
        <v>5145</v>
      </c>
      <c r="I1552" s="480"/>
      <c r="J1552" s="332"/>
      <c r="K1552" s="481" t="s">
        <v>8347</v>
      </c>
      <c r="L1552" s="332" t="s">
        <v>6987</v>
      </c>
      <c r="M1552" s="12"/>
    </row>
    <row r="1553" spans="1:13" ht="25.5">
      <c r="A1553" s="12"/>
      <c r="B1553" s="22">
        <v>353</v>
      </c>
      <c r="C1553" s="448" t="s">
        <v>50</v>
      </c>
      <c r="D1553" s="332" t="s">
        <v>3638</v>
      </c>
      <c r="E1553" s="332" t="s">
        <v>3639</v>
      </c>
      <c r="F1553" s="332" t="s">
        <v>6829</v>
      </c>
      <c r="G1553" s="480">
        <v>5200</v>
      </c>
      <c r="H1553" s="450" t="s">
        <v>5145</v>
      </c>
      <c r="I1553" s="480"/>
      <c r="J1553" s="332"/>
      <c r="K1553" s="481" t="s">
        <v>8348</v>
      </c>
      <c r="L1553" s="332" t="s">
        <v>6988</v>
      </c>
      <c r="M1553" s="12"/>
    </row>
    <row r="1554" spans="1:13" ht="25.5">
      <c r="A1554" s="12"/>
      <c r="B1554" s="22">
        <v>354</v>
      </c>
      <c r="C1554" s="448" t="s">
        <v>2100</v>
      </c>
      <c r="D1554" s="332" t="s">
        <v>3660</v>
      </c>
      <c r="E1554" s="332" t="s">
        <v>3661</v>
      </c>
      <c r="F1554" s="332" t="s">
        <v>6830</v>
      </c>
      <c r="G1554" s="480">
        <v>18990</v>
      </c>
      <c r="H1554" s="450" t="s">
        <v>5145</v>
      </c>
      <c r="I1554" s="480"/>
      <c r="J1554" s="332"/>
      <c r="K1554" s="481" t="s">
        <v>7294</v>
      </c>
      <c r="L1554" s="332" t="s">
        <v>6989</v>
      </c>
      <c r="M1554" s="12"/>
    </row>
    <row r="1555" spans="1:13" ht="38.25">
      <c r="A1555" s="12"/>
      <c r="B1555" s="22">
        <v>355</v>
      </c>
      <c r="C1555" s="448" t="s">
        <v>4689</v>
      </c>
      <c r="D1555" s="332" t="s">
        <v>4690</v>
      </c>
      <c r="E1555" s="332" t="s">
        <v>6664</v>
      </c>
      <c r="F1555" s="332" t="s">
        <v>6831</v>
      </c>
      <c r="G1555" s="480">
        <v>814843</v>
      </c>
      <c r="H1555" s="450" t="s">
        <v>5145</v>
      </c>
      <c r="I1555" s="480"/>
      <c r="J1555" s="332"/>
      <c r="K1555" s="481" t="s">
        <v>7298</v>
      </c>
      <c r="L1555" s="332" t="s">
        <v>4745</v>
      </c>
      <c r="M1555" s="12"/>
    </row>
    <row r="1556" spans="1:13" ht="25.5">
      <c r="A1556" s="12"/>
      <c r="B1556" s="22">
        <v>356</v>
      </c>
      <c r="C1556" s="448" t="s">
        <v>4700</v>
      </c>
      <c r="D1556" s="332" t="s">
        <v>4701</v>
      </c>
      <c r="E1556" s="332" t="s">
        <v>4702</v>
      </c>
      <c r="F1556" s="332" t="s">
        <v>4703</v>
      </c>
      <c r="G1556" s="480">
        <v>200</v>
      </c>
      <c r="H1556" s="450" t="s">
        <v>5145</v>
      </c>
      <c r="I1556" s="480"/>
      <c r="J1556" s="332"/>
      <c r="K1556" s="481" t="s">
        <v>7297</v>
      </c>
      <c r="L1556" s="332" t="s">
        <v>4750</v>
      </c>
      <c r="M1556" s="12"/>
    </row>
    <row r="1557" spans="1:13" ht="25.5">
      <c r="A1557" s="12"/>
      <c r="B1557" s="22">
        <v>357</v>
      </c>
      <c r="C1557" s="448" t="s">
        <v>5063</v>
      </c>
      <c r="D1557" s="332" t="s">
        <v>5064</v>
      </c>
      <c r="E1557" s="332" t="s">
        <v>5065</v>
      </c>
      <c r="F1557" s="332" t="s">
        <v>5066</v>
      </c>
      <c r="G1557" s="480">
        <v>200</v>
      </c>
      <c r="H1557" s="450" t="s">
        <v>5145</v>
      </c>
      <c r="I1557" s="480"/>
      <c r="J1557" s="332"/>
      <c r="K1557" s="481" t="s">
        <v>7858</v>
      </c>
      <c r="L1557" s="332" t="s">
        <v>5105</v>
      </c>
      <c r="M1557" s="12"/>
    </row>
    <row r="1558" spans="1:13" ht="38.25">
      <c r="A1558" s="12"/>
      <c r="B1558" s="22">
        <v>358</v>
      </c>
      <c r="C1558" s="448" t="s">
        <v>3600</v>
      </c>
      <c r="D1558" s="332" t="s">
        <v>5067</v>
      </c>
      <c r="E1558" s="332" t="s">
        <v>5068</v>
      </c>
      <c r="F1558" s="332" t="s">
        <v>5069</v>
      </c>
      <c r="G1558" s="480">
        <v>400</v>
      </c>
      <c r="H1558" s="450" t="s">
        <v>5145</v>
      </c>
      <c r="I1558" s="480"/>
      <c r="J1558" s="332"/>
      <c r="K1558" s="481" t="s">
        <v>7303</v>
      </c>
      <c r="L1558" s="332" t="s">
        <v>5106</v>
      </c>
      <c r="M1558" s="12"/>
    </row>
    <row r="1559" spans="1:13" ht="38.25">
      <c r="A1559" s="12"/>
      <c r="B1559" s="22">
        <v>359</v>
      </c>
      <c r="C1559" s="448" t="s">
        <v>3610</v>
      </c>
      <c r="D1559" s="332" t="s">
        <v>3611</v>
      </c>
      <c r="E1559" s="332" t="s">
        <v>5070</v>
      </c>
      <c r="F1559" s="332" t="s">
        <v>3612</v>
      </c>
      <c r="G1559" s="480">
        <v>10000</v>
      </c>
      <c r="H1559" s="450" t="s">
        <v>5145</v>
      </c>
      <c r="I1559" s="480"/>
      <c r="J1559" s="332"/>
      <c r="K1559" s="481" t="s">
        <v>7858</v>
      </c>
      <c r="L1559" s="332" t="s">
        <v>5107</v>
      </c>
      <c r="M1559" s="12"/>
    </row>
    <row r="1560" spans="1:13" ht="25.5">
      <c r="A1560" s="12"/>
      <c r="B1560" s="22">
        <v>360</v>
      </c>
      <c r="C1560" s="448" t="s">
        <v>5210</v>
      </c>
      <c r="D1560" s="332" t="s">
        <v>5211</v>
      </c>
      <c r="E1560" s="332" t="s">
        <v>5212</v>
      </c>
      <c r="F1560" s="332" t="s">
        <v>5213</v>
      </c>
      <c r="G1560" s="480">
        <v>200</v>
      </c>
      <c r="H1560" s="450" t="s">
        <v>5145</v>
      </c>
      <c r="I1560" s="480"/>
      <c r="J1560" s="332"/>
      <c r="K1560" s="481" t="s">
        <v>8349</v>
      </c>
      <c r="L1560" s="332" t="s">
        <v>5214</v>
      </c>
      <c r="M1560" s="12"/>
    </row>
    <row r="1561" spans="1:13" ht="25.5">
      <c r="A1561" s="12"/>
      <c r="B1561" s="22">
        <v>361</v>
      </c>
      <c r="C1561" s="448" t="s">
        <v>5244</v>
      </c>
      <c r="D1561" s="332" t="s">
        <v>5245</v>
      </c>
      <c r="E1561" s="332" t="s">
        <v>5246</v>
      </c>
      <c r="F1561" s="332" t="s">
        <v>5247</v>
      </c>
      <c r="G1561" s="480">
        <v>2000</v>
      </c>
      <c r="H1561" s="450" t="s">
        <v>5145</v>
      </c>
      <c r="I1561" s="480"/>
      <c r="J1561" s="332"/>
      <c r="K1561" s="481" t="s">
        <v>7862</v>
      </c>
      <c r="L1561" s="332" t="s">
        <v>5248</v>
      </c>
      <c r="M1561" s="12"/>
    </row>
    <row r="1562" spans="1:13" ht="89.25">
      <c r="A1562" s="12"/>
      <c r="B1562" s="22">
        <v>362</v>
      </c>
      <c r="C1562" s="448" t="s">
        <v>7305</v>
      </c>
      <c r="D1562" s="332" t="s">
        <v>5270</v>
      </c>
      <c r="E1562" s="332" t="s">
        <v>5271</v>
      </c>
      <c r="F1562" s="332" t="s">
        <v>5272</v>
      </c>
      <c r="G1562" s="480">
        <v>33500</v>
      </c>
      <c r="H1562" s="450" t="s">
        <v>5145</v>
      </c>
      <c r="I1562" s="480"/>
      <c r="J1562" s="332"/>
      <c r="K1562" s="481">
        <v>42998</v>
      </c>
      <c r="L1562" s="332" t="s">
        <v>5273</v>
      </c>
      <c r="M1562" s="12"/>
    </row>
    <row r="1563" spans="1:13" ht="38.25">
      <c r="A1563" s="12"/>
      <c r="B1563" s="22">
        <v>363</v>
      </c>
      <c r="C1563" s="448" t="s">
        <v>7473</v>
      </c>
      <c r="D1563" s="332" t="s">
        <v>7474</v>
      </c>
      <c r="E1563" s="332" t="s">
        <v>7475</v>
      </c>
      <c r="F1563" s="332" t="s">
        <v>7476</v>
      </c>
      <c r="G1563" s="480">
        <v>200</v>
      </c>
      <c r="H1563" s="450" t="s">
        <v>5145</v>
      </c>
      <c r="I1563" s="480"/>
      <c r="J1563" s="332"/>
      <c r="K1563" s="481">
        <v>42924</v>
      </c>
      <c r="L1563" s="332" t="s">
        <v>7477</v>
      </c>
      <c r="M1563" s="12"/>
    </row>
    <row r="1564" spans="1:13" ht="38.25">
      <c r="A1564" s="12"/>
      <c r="B1564" s="22">
        <v>364</v>
      </c>
      <c r="C1564" s="448" t="s">
        <v>5274</v>
      </c>
      <c r="D1564" s="332" t="s">
        <v>6458</v>
      </c>
      <c r="E1564" s="332" t="s">
        <v>6665</v>
      </c>
      <c r="F1564" s="332" t="s">
        <v>6832</v>
      </c>
      <c r="G1564" s="480">
        <v>26100</v>
      </c>
      <c r="H1564" s="450" t="s">
        <v>5145</v>
      </c>
      <c r="I1564" s="480"/>
      <c r="J1564" s="332"/>
      <c r="K1564" s="481">
        <v>42636</v>
      </c>
      <c r="L1564" s="332" t="s">
        <v>6990</v>
      </c>
      <c r="M1564" s="12"/>
    </row>
    <row r="1565" spans="1:13" ht="38.25">
      <c r="A1565" s="12"/>
      <c r="B1565" s="22">
        <v>365</v>
      </c>
      <c r="C1565" s="448" t="s">
        <v>6459</v>
      </c>
      <c r="D1565" s="332" t="s">
        <v>6460</v>
      </c>
      <c r="E1565" s="332" t="s">
        <v>6666</v>
      </c>
      <c r="F1565" s="332" t="s">
        <v>6833</v>
      </c>
      <c r="G1565" s="480">
        <v>200</v>
      </c>
      <c r="H1565" s="450" t="s">
        <v>5145</v>
      </c>
      <c r="I1565" s="480"/>
      <c r="J1565" s="332"/>
      <c r="K1565" s="481" t="s">
        <v>7306</v>
      </c>
      <c r="L1565" s="332" t="s">
        <v>6991</v>
      </c>
      <c r="M1565" s="12"/>
    </row>
    <row r="1566" spans="1:13" ht="63.75">
      <c r="A1566" s="12"/>
      <c r="B1566" s="22">
        <v>366</v>
      </c>
      <c r="C1566" s="448" t="s">
        <v>7478</v>
      </c>
      <c r="D1566" s="332" t="s">
        <v>7479</v>
      </c>
      <c r="E1566" s="332" t="s">
        <v>7480</v>
      </c>
      <c r="F1566" s="332" t="s">
        <v>7481</v>
      </c>
      <c r="G1566" s="480">
        <v>2631904</v>
      </c>
      <c r="H1566" s="450" t="s">
        <v>5145</v>
      </c>
      <c r="I1566" s="480"/>
      <c r="J1566" s="332"/>
      <c r="K1566" s="481" t="s">
        <v>7434</v>
      </c>
      <c r="L1566" s="332" t="s">
        <v>7482</v>
      </c>
      <c r="M1566" s="12"/>
    </row>
    <row r="1567" spans="1:13" ht="51">
      <c r="A1567" s="12"/>
      <c r="B1567" s="22">
        <v>367</v>
      </c>
      <c r="C1567" s="448" t="s">
        <v>7869</v>
      </c>
      <c r="D1567" s="332" t="s">
        <v>7870</v>
      </c>
      <c r="E1567" s="271" t="s">
        <v>7871</v>
      </c>
      <c r="F1567" s="271" t="s">
        <v>7872</v>
      </c>
      <c r="G1567" s="449">
        <v>200</v>
      </c>
      <c r="H1567" s="450" t="s">
        <v>5145</v>
      </c>
      <c r="I1567" s="449"/>
      <c r="J1567" s="332"/>
      <c r="K1567" s="451">
        <v>42991</v>
      </c>
      <c r="L1567" s="332" t="s">
        <v>7873</v>
      </c>
      <c r="M1567" s="12"/>
    </row>
    <row r="1568" spans="1:13" ht="38.25">
      <c r="A1568" s="12"/>
      <c r="B1568" s="22">
        <v>368</v>
      </c>
      <c r="C1568" s="448" t="s">
        <v>7874</v>
      </c>
      <c r="D1568" s="263" t="s">
        <v>7875</v>
      </c>
      <c r="E1568" s="271" t="s">
        <v>7876</v>
      </c>
      <c r="F1568" s="271" t="s">
        <v>7877</v>
      </c>
      <c r="G1568" s="449">
        <v>200</v>
      </c>
      <c r="H1568" s="450" t="s">
        <v>5145</v>
      </c>
      <c r="I1568" s="449"/>
      <c r="J1568" s="332"/>
      <c r="K1568" s="451">
        <v>42991</v>
      </c>
      <c r="L1568" s="332" t="s">
        <v>7878</v>
      </c>
      <c r="M1568" s="12"/>
    </row>
    <row r="1569" spans="1:13" ht="38.25">
      <c r="A1569" s="12"/>
      <c r="B1569" s="22">
        <v>369</v>
      </c>
      <c r="C1569" s="448" t="s">
        <v>7879</v>
      </c>
      <c r="D1569" s="263" t="s">
        <v>7880</v>
      </c>
      <c r="E1569" s="271" t="s">
        <v>7881</v>
      </c>
      <c r="F1569" s="484" t="s">
        <v>7882</v>
      </c>
      <c r="G1569" s="449">
        <v>130</v>
      </c>
      <c r="H1569" s="450" t="s">
        <v>5145</v>
      </c>
      <c r="I1569" s="449"/>
      <c r="J1569" s="332"/>
      <c r="K1569" s="451">
        <v>42996</v>
      </c>
      <c r="L1569" s="332" t="s">
        <v>7883</v>
      </c>
      <c r="M1569" s="12"/>
    </row>
    <row r="1570" spans="1:13" ht="89.25">
      <c r="A1570" s="12"/>
      <c r="B1570" s="22">
        <v>370</v>
      </c>
      <c r="C1570" s="393" t="s">
        <v>7889</v>
      </c>
      <c r="D1570" s="332" t="s">
        <v>7890</v>
      </c>
      <c r="E1570" s="271" t="s">
        <v>7891</v>
      </c>
      <c r="F1570" s="484" t="s">
        <v>7892</v>
      </c>
      <c r="G1570" s="449">
        <v>20200</v>
      </c>
      <c r="H1570" s="450" t="s">
        <v>5145</v>
      </c>
      <c r="I1570" s="449"/>
      <c r="J1570" s="332"/>
      <c r="K1570" s="332" t="s">
        <v>7893</v>
      </c>
      <c r="L1570" s="332" t="s">
        <v>7894</v>
      </c>
      <c r="M1570" s="12"/>
    </row>
    <row r="1571" spans="1:13" ht="51">
      <c r="A1571" s="12"/>
      <c r="B1571" s="22">
        <v>371</v>
      </c>
      <c r="C1571" s="393" t="s">
        <v>8350</v>
      </c>
      <c r="D1571" s="485" t="s">
        <v>8351</v>
      </c>
      <c r="E1571" s="271" t="s">
        <v>8352</v>
      </c>
      <c r="F1571" s="271" t="s">
        <v>8353</v>
      </c>
      <c r="G1571" s="449">
        <v>200</v>
      </c>
      <c r="H1571" s="450" t="s">
        <v>5145</v>
      </c>
      <c r="I1571" s="265"/>
      <c r="J1571" s="265"/>
      <c r="K1571" s="451">
        <v>43067</v>
      </c>
      <c r="L1571" s="332" t="s">
        <v>8354</v>
      </c>
      <c r="M1571" s="12"/>
    </row>
    <row r="1572" spans="1:13" ht="51">
      <c r="A1572" s="12"/>
      <c r="B1572" s="22">
        <v>372</v>
      </c>
      <c r="C1572" s="486" t="s">
        <v>8793</v>
      </c>
      <c r="D1572" s="487" t="s">
        <v>8794</v>
      </c>
      <c r="E1572" s="487" t="s">
        <v>8795</v>
      </c>
      <c r="F1572" s="487" t="s">
        <v>8796</v>
      </c>
      <c r="G1572" s="488">
        <f>5000+5700</f>
        <v>10700</v>
      </c>
      <c r="H1572" s="489" t="s">
        <v>5145</v>
      </c>
      <c r="I1572" s="438"/>
      <c r="J1572" s="490"/>
      <c r="K1572" s="490"/>
      <c r="L1572" s="487" t="s">
        <v>8797</v>
      </c>
      <c r="M1572" s="12"/>
    </row>
    <row r="1573" spans="1:13" ht="38.25">
      <c r="A1573" s="12"/>
      <c r="B1573" s="22">
        <v>373</v>
      </c>
      <c r="C1573" s="491" t="s">
        <v>2177</v>
      </c>
      <c r="D1573" s="439" t="s">
        <v>2178</v>
      </c>
      <c r="E1573" s="439" t="s">
        <v>2179</v>
      </c>
      <c r="F1573" s="439" t="s">
        <v>8798</v>
      </c>
      <c r="G1573" s="492">
        <v>3200</v>
      </c>
      <c r="H1573" s="450" t="s">
        <v>5145</v>
      </c>
      <c r="I1573" s="439"/>
      <c r="J1573" s="255"/>
      <c r="K1573" s="255"/>
      <c r="L1573" s="439" t="s">
        <v>2180</v>
      </c>
      <c r="M1573" s="12"/>
    </row>
    <row r="1574" spans="1:13" ht="25.5">
      <c r="A1574" s="12"/>
      <c r="B1574" s="22">
        <v>374</v>
      </c>
      <c r="C1574" s="493" t="s">
        <v>8487</v>
      </c>
      <c r="D1574" s="439" t="s">
        <v>8799</v>
      </c>
      <c r="E1574" s="439" t="s">
        <v>8800</v>
      </c>
      <c r="F1574" s="439" t="s">
        <v>8801</v>
      </c>
      <c r="G1574" s="492">
        <v>5000</v>
      </c>
      <c r="H1574" s="450" t="s">
        <v>5145</v>
      </c>
      <c r="I1574" s="439"/>
      <c r="J1574" s="255"/>
      <c r="K1574" s="255"/>
      <c r="L1574" s="439" t="s">
        <v>8802</v>
      </c>
      <c r="M1574" s="12"/>
    </row>
    <row r="1575" spans="1:13" ht="51">
      <c r="A1575" s="12"/>
      <c r="B1575" s="22">
        <v>375</v>
      </c>
      <c r="C1575" s="493" t="s">
        <v>2528</v>
      </c>
      <c r="D1575" s="439" t="s">
        <v>8803</v>
      </c>
      <c r="E1575" s="439" t="s">
        <v>8804</v>
      </c>
      <c r="F1575" s="439" t="s">
        <v>8805</v>
      </c>
      <c r="G1575" s="492">
        <v>4900</v>
      </c>
      <c r="H1575" s="450" t="s">
        <v>5145</v>
      </c>
      <c r="I1575" s="439"/>
      <c r="J1575" s="255"/>
      <c r="K1575" s="255"/>
      <c r="L1575" s="439" t="s">
        <v>8806</v>
      </c>
      <c r="M1575" s="12"/>
    </row>
    <row r="1576" spans="1:13" ht="38.25">
      <c r="A1576" s="12"/>
      <c r="B1576" s="22">
        <v>376</v>
      </c>
      <c r="C1576" s="493" t="s">
        <v>5071</v>
      </c>
      <c r="D1576" s="439" t="s">
        <v>8807</v>
      </c>
      <c r="E1576" s="439" t="s">
        <v>8808</v>
      </c>
      <c r="F1576" s="439" t="s">
        <v>8809</v>
      </c>
      <c r="G1576" s="492">
        <v>200</v>
      </c>
      <c r="H1576" s="450" t="s">
        <v>5145</v>
      </c>
      <c r="I1576" s="439"/>
      <c r="J1576" s="255"/>
      <c r="K1576" s="255"/>
      <c r="L1576" s="439" t="s">
        <v>8810</v>
      </c>
      <c r="M1576" s="12"/>
    </row>
    <row r="1577" spans="1:13" ht="38.25">
      <c r="A1577" s="12"/>
      <c r="B1577" s="22">
        <v>377</v>
      </c>
      <c r="C1577" s="493" t="s">
        <v>3664</v>
      </c>
      <c r="D1577" s="439" t="s">
        <v>8811</v>
      </c>
      <c r="E1577" s="439" t="s">
        <v>8812</v>
      </c>
      <c r="F1577" s="439" t="s">
        <v>5501</v>
      </c>
      <c r="G1577" s="492">
        <v>200</v>
      </c>
      <c r="H1577" s="450" t="s">
        <v>5145</v>
      </c>
      <c r="I1577" s="439"/>
      <c r="J1577" s="255"/>
      <c r="K1577" s="255"/>
      <c r="L1577" s="439" t="s">
        <v>5502</v>
      </c>
      <c r="M1577" s="12"/>
    </row>
    <row r="1578" spans="1:13" ht="38.25">
      <c r="A1578" s="12"/>
      <c r="B1578" s="22">
        <v>378</v>
      </c>
      <c r="C1578" s="493" t="s">
        <v>2566</v>
      </c>
      <c r="D1578" s="439" t="s">
        <v>2567</v>
      </c>
      <c r="E1578" s="439" t="s">
        <v>8813</v>
      </c>
      <c r="F1578" s="439" t="s">
        <v>2568</v>
      </c>
      <c r="G1578" s="492">
        <v>4800</v>
      </c>
      <c r="H1578" s="450" t="s">
        <v>5145</v>
      </c>
      <c r="I1578" s="439"/>
      <c r="J1578" s="255"/>
      <c r="K1578" s="255"/>
      <c r="L1578" s="439" t="s">
        <v>2569</v>
      </c>
      <c r="M1578" s="12"/>
    </row>
    <row r="1579" spans="1:13" ht="38.25">
      <c r="A1579" s="12"/>
      <c r="B1579" s="22">
        <v>379</v>
      </c>
      <c r="C1579" s="493" t="s">
        <v>2566</v>
      </c>
      <c r="D1579" s="439" t="s">
        <v>2567</v>
      </c>
      <c r="E1579" s="439" t="s">
        <v>5308</v>
      </c>
      <c r="F1579" s="439" t="s">
        <v>8814</v>
      </c>
      <c r="G1579" s="492">
        <v>3200</v>
      </c>
      <c r="H1579" s="450" t="s">
        <v>5145</v>
      </c>
      <c r="I1579" s="439"/>
      <c r="J1579" s="255"/>
      <c r="K1579" s="255"/>
      <c r="L1579" s="439" t="s">
        <v>8815</v>
      </c>
      <c r="M1579" s="12"/>
    </row>
    <row r="1580" spans="1:13" ht="38.25">
      <c r="A1580" s="12"/>
      <c r="B1580" s="22">
        <v>380</v>
      </c>
      <c r="C1580" s="493" t="s">
        <v>8816</v>
      </c>
      <c r="D1580" s="439" t="s">
        <v>2570</v>
      </c>
      <c r="E1580" s="439" t="s">
        <v>8817</v>
      </c>
      <c r="F1580" s="439" t="s">
        <v>2571</v>
      </c>
      <c r="G1580" s="492">
        <v>32500</v>
      </c>
      <c r="H1580" s="450" t="s">
        <v>5145</v>
      </c>
      <c r="I1580" s="439"/>
      <c r="J1580" s="255"/>
      <c r="K1580" s="255"/>
      <c r="L1580" s="439" t="s">
        <v>2572</v>
      </c>
      <c r="M1580" s="12"/>
    </row>
    <row r="1581" spans="1:13" ht="25.5">
      <c r="A1581" s="12"/>
      <c r="B1581" s="22">
        <v>381</v>
      </c>
      <c r="C1581" s="493" t="s">
        <v>2573</v>
      </c>
      <c r="D1581" s="439" t="s">
        <v>2574</v>
      </c>
      <c r="E1581" s="439" t="s">
        <v>2575</v>
      </c>
      <c r="F1581" s="439" t="s">
        <v>2576</v>
      </c>
      <c r="G1581" s="492">
        <v>8000</v>
      </c>
      <c r="H1581" s="450" t="s">
        <v>5145</v>
      </c>
      <c r="I1581" s="439"/>
      <c r="J1581" s="255"/>
      <c r="K1581" s="255"/>
      <c r="L1581" s="439" t="s">
        <v>2577</v>
      </c>
      <c r="M1581" s="12"/>
    </row>
    <row r="1582" spans="1:13" ht="38.25">
      <c r="A1582" s="12"/>
      <c r="B1582" s="22">
        <v>382</v>
      </c>
      <c r="C1582" s="493" t="s">
        <v>2561</v>
      </c>
      <c r="D1582" s="439" t="s">
        <v>2562</v>
      </c>
      <c r="E1582" s="439" t="s">
        <v>2563</v>
      </c>
      <c r="F1582" s="439" t="s">
        <v>2564</v>
      </c>
      <c r="G1582" s="492">
        <v>1870</v>
      </c>
      <c r="H1582" s="450" t="s">
        <v>5145</v>
      </c>
      <c r="I1582" s="439"/>
      <c r="J1582" s="255"/>
      <c r="K1582" s="255"/>
      <c r="L1582" s="439" t="s">
        <v>2565</v>
      </c>
      <c r="M1582" s="12"/>
    </row>
    <row r="1583" spans="1:13" ht="51">
      <c r="A1583" s="12"/>
      <c r="B1583" s="22">
        <v>383</v>
      </c>
      <c r="C1583" s="493" t="s">
        <v>2800</v>
      </c>
      <c r="D1583" s="439" t="s">
        <v>2801</v>
      </c>
      <c r="E1583" s="439" t="s">
        <v>2802</v>
      </c>
      <c r="F1583" s="439" t="s">
        <v>8818</v>
      </c>
      <c r="G1583" s="492">
        <v>20000</v>
      </c>
      <c r="H1583" s="450" t="s">
        <v>5145</v>
      </c>
      <c r="I1583" s="439"/>
      <c r="J1583" s="255"/>
      <c r="K1583" s="255"/>
      <c r="L1583" s="439" t="s">
        <v>2803</v>
      </c>
      <c r="M1583" s="12"/>
    </row>
    <row r="1584" spans="1:13" ht="25.5">
      <c r="A1584" s="12"/>
      <c r="B1584" s="22">
        <v>384</v>
      </c>
      <c r="C1584" s="493" t="s">
        <v>6480</v>
      </c>
      <c r="D1584" s="439" t="s">
        <v>8819</v>
      </c>
      <c r="E1584" s="439" t="s">
        <v>6675</v>
      </c>
      <c r="F1584" s="439" t="s">
        <v>8820</v>
      </c>
      <c r="G1584" s="492">
        <v>5000</v>
      </c>
      <c r="H1584" s="450" t="s">
        <v>5145</v>
      </c>
      <c r="I1584" s="439"/>
      <c r="J1584" s="255"/>
      <c r="K1584" s="255"/>
      <c r="L1584" s="439" t="s">
        <v>7002</v>
      </c>
      <c r="M1584" s="12"/>
    </row>
    <row r="1585" spans="1:13" ht="25.5">
      <c r="A1585" s="12"/>
      <c r="B1585" s="22">
        <v>385</v>
      </c>
      <c r="C1585" s="493" t="s">
        <v>3662</v>
      </c>
      <c r="D1585" s="439" t="s">
        <v>3663</v>
      </c>
      <c r="E1585" s="439" t="s">
        <v>8821</v>
      </c>
      <c r="F1585" s="439" t="s">
        <v>8822</v>
      </c>
      <c r="G1585" s="492">
        <v>5350</v>
      </c>
      <c r="H1585" s="450" t="s">
        <v>5145</v>
      </c>
      <c r="I1585" s="439"/>
      <c r="J1585" s="255"/>
      <c r="K1585" s="255"/>
      <c r="L1585" s="439" t="s">
        <v>8823</v>
      </c>
      <c r="M1585" s="12"/>
    </row>
    <row r="1586" spans="1:13" ht="114.75">
      <c r="A1586" s="12"/>
      <c r="B1586" s="22">
        <v>386</v>
      </c>
      <c r="C1586" s="493" t="s">
        <v>5307</v>
      </c>
      <c r="D1586" s="439" t="s">
        <v>3665</v>
      </c>
      <c r="E1586" s="439" t="s">
        <v>8824</v>
      </c>
      <c r="F1586" s="439" t="s">
        <v>8825</v>
      </c>
      <c r="G1586" s="492">
        <v>220375</v>
      </c>
      <c r="H1586" s="450" t="s">
        <v>5145</v>
      </c>
      <c r="I1586" s="439"/>
      <c r="J1586" s="255"/>
      <c r="K1586" s="255"/>
      <c r="L1586" s="439" t="s">
        <v>8826</v>
      </c>
      <c r="M1586" s="12"/>
    </row>
    <row r="1587" spans="1:13" ht="114.75">
      <c r="A1587" s="12"/>
      <c r="B1587" s="22">
        <v>387</v>
      </c>
      <c r="C1587" s="493" t="s">
        <v>5307</v>
      </c>
      <c r="D1587" s="439" t="s">
        <v>8827</v>
      </c>
      <c r="E1587" s="439" t="s">
        <v>8824</v>
      </c>
      <c r="F1587" s="439" t="s">
        <v>8828</v>
      </c>
      <c r="G1587" s="492">
        <v>11282</v>
      </c>
      <c r="H1587" s="450" t="s">
        <v>5145</v>
      </c>
      <c r="I1587" s="439"/>
      <c r="J1587" s="255"/>
      <c r="K1587" s="255"/>
      <c r="L1587" s="439" t="s">
        <v>8829</v>
      </c>
      <c r="M1587" s="12"/>
    </row>
    <row r="1588" spans="1:13" ht="76.5">
      <c r="A1588" s="12"/>
      <c r="B1588" s="22">
        <v>388</v>
      </c>
      <c r="C1588" s="493" t="s">
        <v>5498</v>
      </c>
      <c r="D1588" s="439" t="s">
        <v>8830</v>
      </c>
      <c r="E1588" s="439" t="s">
        <v>8831</v>
      </c>
      <c r="F1588" s="439" t="s">
        <v>8832</v>
      </c>
      <c r="G1588" s="492">
        <v>61400</v>
      </c>
      <c r="H1588" s="450" t="s">
        <v>5145</v>
      </c>
      <c r="I1588" s="439"/>
      <c r="J1588" s="255"/>
      <c r="K1588" s="255"/>
      <c r="L1588" s="439" t="s">
        <v>8833</v>
      </c>
      <c r="M1588" s="12"/>
    </row>
    <row r="1589" spans="1:13" ht="25.5">
      <c r="A1589" s="12"/>
      <c r="B1589" s="22">
        <v>389</v>
      </c>
      <c r="C1589" s="493" t="s">
        <v>2299</v>
      </c>
      <c r="D1589" s="439" t="s">
        <v>2300</v>
      </c>
      <c r="E1589" s="439" t="s">
        <v>2301</v>
      </c>
      <c r="F1589" s="439" t="s">
        <v>2302</v>
      </c>
      <c r="G1589" s="492">
        <v>601</v>
      </c>
      <c r="H1589" s="450" t="s">
        <v>5145</v>
      </c>
      <c r="I1589" s="439"/>
      <c r="J1589" s="255"/>
      <c r="K1589" s="255"/>
      <c r="L1589" s="439" t="s">
        <v>2303</v>
      </c>
      <c r="M1589" s="12"/>
    </row>
    <row r="1590" spans="1:13" ht="38.25">
      <c r="A1590" s="12"/>
      <c r="B1590" s="22">
        <v>390</v>
      </c>
      <c r="C1590" s="493" t="s">
        <v>2386</v>
      </c>
      <c r="D1590" s="439" t="s">
        <v>2387</v>
      </c>
      <c r="E1590" s="439" t="s">
        <v>2388</v>
      </c>
      <c r="F1590" s="439" t="s">
        <v>2389</v>
      </c>
      <c r="G1590" s="492">
        <v>3200</v>
      </c>
      <c r="H1590" s="450" t="s">
        <v>5145</v>
      </c>
      <c r="I1590" s="439"/>
      <c r="J1590" s="255"/>
      <c r="K1590" s="255"/>
      <c r="L1590" s="439" t="s">
        <v>2390</v>
      </c>
      <c r="M1590" s="12"/>
    </row>
    <row r="1591" spans="1:13" ht="51">
      <c r="A1591" s="12"/>
      <c r="B1591" s="22">
        <v>391</v>
      </c>
      <c r="C1591" s="493" t="s">
        <v>2391</v>
      </c>
      <c r="D1591" s="439" t="s">
        <v>2392</v>
      </c>
      <c r="E1591" s="439" t="s">
        <v>2374</v>
      </c>
      <c r="F1591" s="439" t="s">
        <v>2393</v>
      </c>
      <c r="G1591" s="492">
        <v>2665</v>
      </c>
      <c r="H1591" s="450" t="s">
        <v>5145</v>
      </c>
      <c r="I1591" s="439"/>
      <c r="J1591" s="255"/>
      <c r="K1591" s="255"/>
      <c r="L1591" s="439" t="s">
        <v>2394</v>
      </c>
      <c r="M1591" s="12"/>
    </row>
    <row r="1592" spans="1:13" ht="38.25">
      <c r="A1592" s="12"/>
      <c r="B1592" s="22">
        <v>392</v>
      </c>
      <c r="C1592" s="493" t="s">
        <v>2529</v>
      </c>
      <c r="D1592" s="439" t="s">
        <v>2530</v>
      </c>
      <c r="E1592" s="439" t="s">
        <v>2531</v>
      </c>
      <c r="F1592" s="439" t="s">
        <v>2532</v>
      </c>
      <c r="G1592" s="492">
        <v>22000</v>
      </c>
      <c r="H1592" s="450" t="s">
        <v>5145</v>
      </c>
      <c r="I1592" s="439"/>
      <c r="J1592" s="255"/>
      <c r="K1592" s="255"/>
      <c r="L1592" s="439" t="s">
        <v>2533</v>
      </c>
      <c r="M1592" s="12"/>
    </row>
    <row r="1593" spans="1:13" ht="25.5">
      <c r="A1593" s="12"/>
      <c r="B1593" s="22">
        <v>393</v>
      </c>
      <c r="C1593" s="493" t="s">
        <v>8834</v>
      </c>
      <c r="D1593" s="439" t="s">
        <v>8835</v>
      </c>
      <c r="E1593" s="439" t="s">
        <v>8836</v>
      </c>
      <c r="F1593" s="439" t="s">
        <v>8837</v>
      </c>
      <c r="G1593" s="492">
        <v>15000</v>
      </c>
      <c r="H1593" s="450" t="s">
        <v>5145</v>
      </c>
      <c r="I1593" s="439"/>
      <c r="J1593" s="255"/>
      <c r="K1593" s="255"/>
      <c r="L1593" s="439" t="s">
        <v>8838</v>
      </c>
      <c r="M1593" s="12"/>
    </row>
    <row r="1594" spans="1:13" ht="63.75">
      <c r="A1594" s="12"/>
      <c r="B1594" s="22">
        <v>394</v>
      </c>
      <c r="C1594" s="493" t="s">
        <v>4723</v>
      </c>
      <c r="D1594" s="439" t="s">
        <v>8839</v>
      </c>
      <c r="E1594" s="439" t="s">
        <v>8840</v>
      </c>
      <c r="F1594" s="439" t="s">
        <v>8841</v>
      </c>
      <c r="G1594" s="492">
        <v>195700</v>
      </c>
      <c r="H1594" s="450" t="s">
        <v>5145</v>
      </c>
      <c r="I1594" s="439"/>
      <c r="J1594" s="255"/>
      <c r="K1594" s="255"/>
      <c r="L1594" s="439" t="s">
        <v>8842</v>
      </c>
      <c r="M1594" s="12"/>
    </row>
    <row r="1595" spans="1:13" ht="63.75">
      <c r="A1595" s="12"/>
      <c r="B1595" s="22">
        <v>395</v>
      </c>
      <c r="C1595" s="493" t="s">
        <v>4723</v>
      </c>
      <c r="D1595" s="439" t="s">
        <v>8843</v>
      </c>
      <c r="E1595" s="439" t="s">
        <v>8840</v>
      </c>
      <c r="F1595" s="439" t="s">
        <v>8844</v>
      </c>
      <c r="G1595" s="492">
        <v>260776</v>
      </c>
      <c r="H1595" s="450" t="s">
        <v>5145</v>
      </c>
      <c r="I1595" s="439"/>
      <c r="J1595" s="255"/>
      <c r="K1595" s="255"/>
      <c r="L1595" s="439" t="s">
        <v>8845</v>
      </c>
      <c r="M1595" s="12"/>
    </row>
    <row r="1596" spans="1:13" ht="76.5">
      <c r="A1596" s="12"/>
      <c r="B1596" s="22">
        <v>396</v>
      </c>
      <c r="C1596" s="493" t="s">
        <v>4736</v>
      </c>
      <c r="D1596" s="439" t="s">
        <v>8846</v>
      </c>
      <c r="E1596" s="439" t="s">
        <v>8847</v>
      </c>
      <c r="F1596" s="439" t="s">
        <v>8848</v>
      </c>
      <c r="G1596" s="492">
        <v>100000</v>
      </c>
      <c r="H1596" s="450" t="s">
        <v>5145</v>
      </c>
      <c r="I1596" s="439"/>
      <c r="J1596" s="255"/>
      <c r="K1596" s="255"/>
      <c r="L1596" s="439" t="s">
        <v>8849</v>
      </c>
      <c r="M1596" s="12"/>
    </row>
    <row r="1597" spans="1:13" ht="76.5">
      <c r="A1597" s="12"/>
      <c r="B1597" s="22">
        <v>397</v>
      </c>
      <c r="C1597" s="493" t="s">
        <v>4738</v>
      </c>
      <c r="D1597" s="439" t="s">
        <v>8850</v>
      </c>
      <c r="E1597" s="439" t="s">
        <v>8847</v>
      </c>
      <c r="F1597" s="439" t="s">
        <v>8851</v>
      </c>
      <c r="G1597" s="492">
        <v>35393</v>
      </c>
      <c r="H1597" s="450" t="s">
        <v>5145</v>
      </c>
      <c r="I1597" s="439"/>
      <c r="J1597" s="255"/>
      <c r="K1597" s="255"/>
      <c r="L1597" s="439" t="s">
        <v>8852</v>
      </c>
      <c r="M1597" s="12"/>
    </row>
    <row r="1598" spans="1:13" ht="63.75">
      <c r="A1598" s="12"/>
      <c r="B1598" s="22">
        <v>398</v>
      </c>
      <c r="C1598" s="493" t="s">
        <v>8853</v>
      </c>
      <c r="D1598" s="439" t="s">
        <v>8854</v>
      </c>
      <c r="E1598" s="439" t="s">
        <v>8855</v>
      </c>
      <c r="F1598" s="439" t="s">
        <v>8856</v>
      </c>
      <c r="G1598" s="492">
        <v>537099</v>
      </c>
      <c r="H1598" s="450" t="s">
        <v>5145</v>
      </c>
      <c r="I1598" s="439"/>
      <c r="J1598" s="255"/>
      <c r="K1598" s="255"/>
      <c r="L1598" s="439" t="s">
        <v>8857</v>
      </c>
      <c r="M1598" s="12"/>
    </row>
    <row r="1599" spans="1:13" ht="38.25">
      <c r="A1599" s="12"/>
      <c r="B1599" s="22">
        <v>399</v>
      </c>
      <c r="C1599" s="493" t="s">
        <v>8858</v>
      </c>
      <c r="D1599" s="439" t="s">
        <v>8859</v>
      </c>
      <c r="E1599" s="439" t="s">
        <v>8860</v>
      </c>
      <c r="F1599" s="439" t="s">
        <v>5499</v>
      </c>
      <c r="G1599" s="492">
        <v>5200</v>
      </c>
      <c r="H1599" s="450" t="s">
        <v>5145</v>
      </c>
      <c r="I1599" s="439"/>
      <c r="J1599" s="255"/>
      <c r="K1599" s="255"/>
      <c r="L1599" s="439" t="s">
        <v>5500</v>
      </c>
      <c r="M1599" s="12"/>
    </row>
    <row r="1600" spans="1:13" ht="76.5">
      <c r="A1600" s="12"/>
      <c r="B1600" s="22">
        <v>400</v>
      </c>
      <c r="C1600" s="493" t="s">
        <v>8861</v>
      </c>
      <c r="D1600" s="439" t="s">
        <v>8862</v>
      </c>
      <c r="E1600" s="439" t="s">
        <v>8831</v>
      </c>
      <c r="F1600" s="439" t="s">
        <v>8863</v>
      </c>
      <c r="G1600" s="492">
        <v>20000</v>
      </c>
      <c r="H1600" s="450" t="s">
        <v>5145</v>
      </c>
      <c r="I1600" s="439"/>
      <c r="J1600" s="255"/>
      <c r="K1600" s="255"/>
      <c r="L1600" s="439" t="s">
        <v>8864</v>
      </c>
      <c r="M1600" s="12"/>
    </row>
    <row r="1601" spans="1:13" ht="76.5">
      <c r="A1601" s="12"/>
      <c r="B1601" s="22">
        <v>401</v>
      </c>
      <c r="C1601" s="494" t="s">
        <v>8865</v>
      </c>
      <c r="D1601" s="440" t="s">
        <v>8866</v>
      </c>
      <c r="E1601" s="440" t="s">
        <v>8847</v>
      </c>
      <c r="F1601" s="440" t="s">
        <v>8867</v>
      </c>
      <c r="G1601" s="495">
        <v>559380</v>
      </c>
      <c r="H1601" s="450" t="s">
        <v>5145</v>
      </c>
      <c r="I1601" s="440"/>
      <c r="J1601" s="255"/>
      <c r="K1601" s="255"/>
      <c r="L1601" s="440" t="s">
        <v>8868</v>
      </c>
      <c r="M1601" s="12"/>
    </row>
    <row r="1602" spans="1:13" ht="38.25">
      <c r="A1602" s="12"/>
      <c r="B1602" s="22">
        <v>402</v>
      </c>
      <c r="C1602" s="496" t="s">
        <v>2296</v>
      </c>
      <c r="D1602" s="440" t="s">
        <v>8869</v>
      </c>
      <c r="E1602" s="440" t="s">
        <v>8870</v>
      </c>
      <c r="F1602" s="440" t="s">
        <v>8871</v>
      </c>
      <c r="G1602" s="495">
        <v>1000</v>
      </c>
      <c r="H1602" s="450" t="s">
        <v>5145</v>
      </c>
      <c r="I1602" s="440"/>
      <c r="J1602" s="255"/>
      <c r="K1602" s="255"/>
      <c r="L1602" s="440" t="s">
        <v>8872</v>
      </c>
      <c r="M1602" s="12"/>
    </row>
    <row r="1603" spans="1:13" ht="25.5">
      <c r="A1603" s="12"/>
      <c r="B1603" s="22">
        <v>403</v>
      </c>
      <c r="C1603" s="496" t="s">
        <v>8873</v>
      </c>
      <c r="D1603" s="440" t="s">
        <v>8874</v>
      </c>
      <c r="E1603" s="440" t="s">
        <v>8875</v>
      </c>
      <c r="F1603" s="440" t="s">
        <v>8876</v>
      </c>
      <c r="G1603" s="495">
        <v>5000</v>
      </c>
      <c r="H1603" s="450" t="s">
        <v>5145</v>
      </c>
      <c r="I1603" s="440"/>
      <c r="J1603" s="255"/>
      <c r="K1603" s="255"/>
      <c r="L1603" s="440" t="s">
        <v>8877</v>
      </c>
      <c r="M1603" s="12"/>
    </row>
    <row r="1604" spans="1:13" ht="63.75">
      <c r="A1604" s="12"/>
      <c r="B1604" s="22">
        <v>404</v>
      </c>
      <c r="C1604" s="496" t="s">
        <v>2298</v>
      </c>
      <c r="D1604" s="440" t="s">
        <v>8878</v>
      </c>
      <c r="E1604" s="440" t="s">
        <v>8879</v>
      </c>
      <c r="F1604" s="440" t="s">
        <v>8880</v>
      </c>
      <c r="G1604" s="495">
        <v>5000</v>
      </c>
      <c r="H1604" s="450" t="s">
        <v>5145</v>
      </c>
      <c r="I1604" s="440"/>
      <c r="J1604" s="255"/>
      <c r="K1604" s="255"/>
      <c r="L1604" s="440" t="s">
        <v>8881</v>
      </c>
      <c r="M1604" s="12"/>
    </row>
    <row r="1605" spans="1:13" ht="38.25">
      <c r="A1605" s="12"/>
      <c r="B1605" s="22">
        <v>405</v>
      </c>
      <c r="C1605" s="496" t="s">
        <v>2297</v>
      </c>
      <c r="D1605" s="497" t="s">
        <v>8882</v>
      </c>
      <c r="E1605" s="440" t="s">
        <v>8883</v>
      </c>
      <c r="F1605" s="440" t="s">
        <v>8884</v>
      </c>
      <c r="G1605" s="495">
        <v>4600</v>
      </c>
      <c r="H1605" s="450" t="s">
        <v>5145</v>
      </c>
      <c r="I1605" s="440"/>
      <c r="J1605" s="255"/>
      <c r="K1605" s="255"/>
      <c r="L1605" s="440" t="s">
        <v>8885</v>
      </c>
      <c r="M1605" s="12"/>
    </row>
    <row r="1606" spans="1:13" ht="38.25">
      <c r="A1606" s="12"/>
      <c r="B1606" s="22">
        <v>406</v>
      </c>
      <c r="C1606" s="493" t="s">
        <v>1577</v>
      </c>
      <c r="D1606" s="439" t="s">
        <v>2536</v>
      </c>
      <c r="E1606" s="439" t="s">
        <v>2537</v>
      </c>
      <c r="F1606" s="439" t="s">
        <v>2538</v>
      </c>
      <c r="G1606" s="492">
        <v>11281</v>
      </c>
      <c r="H1606" s="450" t="s">
        <v>5145</v>
      </c>
      <c r="I1606" s="439"/>
      <c r="J1606" s="255"/>
      <c r="K1606" s="255"/>
      <c r="L1606" s="439" t="s">
        <v>2539</v>
      </c>
      <c r="M1606" s="12"/>
    </row>
    <row r="1607" spans="1:13" ht="38.25">
      <c r="A1607" s="12"/>
      <c r="B1607" s="22">
        <v>407</v>
      </c>
      <c r="C1607" s="493" t="s">
        <v>2540</v>
      </c>
      <c r="D1607" s="439" t="s">
        <v>2541</v>
      </c>
      <c r="E1607" s="439" t="s">
        <v>2542</v>
      </c>
      <c r="F1607" s="439" t="s">
        <v>2543</v>
      </c>
      <c r="G1607" s="492">
        <v>854</v>
      </c>
      <c r="H1607" s="450" t="s">
        <v>5145</v>
      </c>
      <c r="I1607" s="439"/>
      <c r="J1607" s="255"/>
      <c r="K1607" s="255"/>
      <c r="L1607" s="439" t="s">
        <v>2544</v>
      </c>
      <c r="M1607" s="12"/>
    </row>
    <row r="1608" spans="1:13" ht="51">
      <c r="A1608" s="12"/>
      <c r="B1608" s="22">
        <v>408</v>
      </c>
      <c r="C1608" s="493" t="s">
        <v>6481</v>
      </c>
      <c r="D1608" s="439" t="s">
        <v>8886</v>
      </c>
      <c r="E1608" s="439" t="s">
        <v>2652</v>
      </c>
      <c r="F1608" s="439" t="s">
        <v>2653</v>
      </c>
      <c r="G1608" s="498">
        <f>1016+20333+16224</f>
        <v>37573</v>
      </c>
      <c r="H1608" s="450" t="s">
        <v>5145</v>
      </c>
      <c r="I1608" s="439"/>
      <c r="J1608" s="255"/>
      <c r="K1608" s="255"/>
      <c r="L1608" s="439" t="s">
        <v>8887</v>
      </c>
      <c r="M1608" s="12"/>
    </row>
    <row r="1609" spans="1:13" ht="38.25">
      <c r="A1609" s="12"/>
      <c r="B1609" s="22">
        <v>409</v>
      </c>
      <c r="C1609" s="493" t="s">
        <v>2654</v>
      </c>
      <c r="D1609" s="439" t="s">
        <v>2655</v>
      </c>
      <c r="E1609" s="439" t="s">
        <v>8888</v>
      </c>
      <c r="F1609" s="439" t="s">
        <v>2656</v>
      </c>
      <c r="G1609" s="492">
        <v>4290</v>
      </c>
      <c r="H1609" s="450" t="s">
        <v>5145</v>
      </c>
      <c r="I1609" s="439"/>
      <c r="J1609" s="255"/>
      <c r="K1609" s="255"/>
      <c r="L1609" s="439" t="s">
        <v>2657</v>
      </c>
      <c r="M1609" s="12"/>
    </row>
    <row r="1610" spans="1:13" ht="25.5">
      <c r="A1610" s="12"/>
      <c r="B1610" s="22">
        <v>410</v>
      </c>
      <c r="C1610" s="493" t="s">
        <v>2658</v>
      </c>
      <c r="D1610" s="439" t="s">
        <v>6482</v>
      </c>
      <c r="E1610" s="439" t="s">
        <v>6676</v>
      </c>
      <c r="F1610" s="439" t="s">
        <v>6845</v>
      </c>
      <c r="G1610" s="492">
        <v>2830</v>
      </c>
      <c r="H1610" s="450" t="s">
        <v>5145</v>
      </c>
      <c r="I1610" s="439"/>
      <c r="J1610" s="255"/>
      <c r="K1610" s="255"/>
      <c r="L1610" s="439" t="s">
        <v>8889</v>
      </c>
      <c r="M1610" s="12"/>
    </row>
    <row r="1611" spans="1:13" ht="51">
      <c r="A1611" s="12"/>
      <c r="B1611" s="22">
        <v>411</v>
      </c>
      <c r="C1611" s="493" t="s">
        <v>6483</v>
      </c>
      <c r="D1611" s="439" t="s">
        <v>8890</v>
      </c>
      <c r="E1611" s="439" t="s">
        <v>8891</v>
      </c>
      <c r="F1611" s="439" t="s">
        <v>8892</v>
      </c>
      <c r="G1611" s="498">
        <v>8000</v>
      </c>
      <c r="H1611" s="450" t="s">
        <v>5145</v>
      </c>
      <c r="I1611" s="439"/>
      <c r="J1611" s="255"/>
      <c r="K1611" s="255"/>
      <c r="L1611" s="439" t="s">
        <v>8893</v>
      </c>
      <c r="M1611" s="12"/>
    </row>
    <row r="1612" spans="1:13" ht="38.25">
      <c r="A1612" s="12"/>
      <c r="B1612" s="22">
        <v>412</v>
      </c>
      <c r="C1612" s="493" t="s">
        <v>8894</v>
      </c>
      <c r="D1612" s="439" t="s">
        <v>8895</v>
      </c>
      <c r="E1612" s="439" t="s">
        <v>8896</v>
      </c>
      <c r="F1612" s="439" t="s">
        <v>8897</v>
      </c>
      <c r="G1612" s="498">
        <v>200</v>
      </c>
      <c r="H1612" s="450" t="s">
        <v>5145</v>
      </c>
      <c r="I1612" s="439"/>
      <c r="J1612" s="255"/>
      <c r="K1612" s="255"/>
      <c r="L1612" s="439" t="s">
        <v>8898</v>
      </c>
      <c r="M1612" s="12"/>
    </row>
    <row r="1613" spans="1:13" ht="51">
      <c r="A1613" s="12"/>
      <c r="B1613" s="22">
        <v>413</v>
      </c>
      <c r="C1613" s="493" t="s">
        <v>8899</v>
      </c>
      <c r="D1613" s="439" t="s">
        <v>8900</v>
      </c>
      <c r="E1613" s="439" t="s">
        <v>8901</v>
      </c>
      <c r="F1613" s="439" t="s">
        <v>6847</v>
      </c>
      <c r="G1613" s="492">
        <v>3360</v>
      </c>
      <c r="H1613" s="450" t="s">
        <v>5145</v>
      </c>
      <c r="I1613" s="439"/>
      <c r="J1613" s="255"/>
      <c r="K1613" s="255"/>
      <c r="L1613" s="439" t="s">
        <v>8902</v>
      </c>
      <c r="M1613" s="12"/>
    </row>
    <row r="1614" spans="1:13" ht="63.75">
      <c r="A1614" s="12"/>
      <c r="B1614" s="22">
        <v>414</v>
      </c>
      <c r="C1614" s="496" t="s">
        <v>8903</v>
      </c>
      <c r="D1614" s="440" t="s">
        <v>8904</v>
      </c>
      <c r="E1614" s="440" t="s">
        <v>8905</v>
      </c>
      <c r="F1614" s="440" t="s">
        <v>6846</v>
      </c>
      <c r="G1614" s="495">
        <v>33281</v>
      </c>
      <c r="H1614" s="450" t="s">
        <v>5145</v>
      </c>
      <c r="I1614" s="440"/>
      <c r="J1614" s="255"/>
      <c r="K1614" s="255"/>
      <c r="L1614" s="440" t="s">
        <v>7005</v>
      </c>
      <c r="M1614" s="12"/>
    </row>
    <row r="1615" spans="1:13" ht="76.5">
      <c r="A1615" s="12"/>
      <c r="B1615" s="22">
        <v>415</v>
      </c>
      <c r="C1615" s="494" t="s">
        <v>8906</v>
      </c>
      <c r="D1615" s="440" t="s">
        <v>8907</v>
      </c>
      <c r="E1615" s="440" t="s">
        <v>8908</v>
      </c>
      <c r="F1615" s="440" t="s">
        <v>8909</v>
      </c>
      <c r="G1615" s="495">
        <v>25227</v>
      </c>
      <c r="H1615" s="450" t="s">
        <v>5145</v>
      </c>
      <c r="I1615" s="440"/>
      <c r="J1615" s="255"/>
      <c r="K1615" s="255"/>
      <c r="L1615" s="440" t="s">
        <v>7004</v>
      </c>
      <c r="M1615" s="12"/>
    </row>
    <row r="1616" spans="1:13" ht="63.75">
      <c r="A1616" s="12"/>
      <c r="B1616" s="22">
        <v>416</v>
      </c>
      <c r="C1616" s="494" t="s">
        <v>2534</v>
      </c>
      <c r="D1616" s="440" t="s">
        <v>8910</v>
      </c>
      <c r="E1616" s="440" t="s">
        <v>8911</v>
      </c>
      <c r="F1616" s="440" t="s">
        <v>8912</v>
      </c>
      <c r="G1616" s="495">
        <v>10000</v>
      </c>
      <c r="H1616" s="450" t="s">
        <v>5145</v>
      </c>
      <c r="I1616" s="440"/>
      <c r="J1616" s="255"/>
      <c r="K1616" s="255"/>
      <c r="L1616" s="440" t="s">
        <v>8913</v>
      </c>
      <c r="M1616" s="12"/>
    </row>
    <row r="1617" spans="1:13" ht="76.5">
      <c r="A1617" s="12"/>
      <c r="B1617" s="22">
        <v>417</v>
      </c>
      <c r="C1617" s="494" t="s">
        <v>4736</v>
      </c>
      <c r="D1617" s="440" t="s">
        <v>8866</v>
      </c>
      <c r="E1617" s="440" t="s">
        <v>8847</v>
      </c>
      <c r="F1617" s="440" t="s">
        <v>8914</v>
      </c>
      <c r="G1617" s="495">
        <v>450000</v>
      </c>
      <c r="H1617" s="450" t="s">
        <v>5145</v>
      </c>
      <c r="I1617" s="440"/>
      <c r="J1617" s="255"/>
      <c r="K1617" s="255"/>
      <c r="L1617" s="440" t="s">
        <v>7003</v>
      </c>
      <c r="M1617" s="12"/>
    </row>
    <row r="1618" spans="1:13" ht="38.25">
      <c r="A1618" s="12"/>
      <c r="B1618" s="22">
        <v>418</v>
      </c>
      <c r="C1618" s="496" t="s">
        <v>2756</v>
      </c>
      <c r="D1618" s="440" t="s">
        <v>8915</v>
      </c>
      <c r="E1618" s="440" t="s">
        <v>8916</v>
      </c>
      <c r="F1618" s="440" t="s">
        <v>8917</v>
      </c>
      <c r="G1618" s="495">
        <v>200</v>
      </c>
      <c r="H1618" s="450" t="s">
        <v>5145</v>
      </c>
      <c r="I1618" s="440"/>
      <c r="J1618" s="255"/>
      <c r="K1618" s="255"/>
      <c r="L1618" s="440" t="s">
        <v>7895</v>
      </c>
      <c r="M1618" s="12"/>
    </row>
    <row r="1619" spans="1:13" ht="51">
      <c r="A1619" s="12"/>
      <c r="B1619" s="22">
        <v>419</v>
      </c>
      <c r="C1619" s="496" t="s">
        <v>8918</v>
      </c>
      <c r="D1619" s="440" t="s">
        <v>8919</v>
      </c>
      <c r="E1619" s="440" t="s">
        <v>8920</v>
      </c>
      <c r="F1619" s="440" t="s">
        <v>7896</v>
      </c>
      <c r="G1619" s="495">
        <v>200</v>
      </c>
      <c r="H1619" s="450" t="s">
        <v>5145</v>
      </c>
      <c r="I1619" s="440"/>
      <c r="J1619" s="255"/>
      <c r="K1619" s="255"/>
      <c r="L1619" s="440" t="s">
        <v>7897</v>
      </c>
      <c r="M1619" s="12"/>
    </row>
    <row r="1620" spans="1:13" ht="38.25">
      <c r="A1620" s="12"/>
      <c r="B1620" s="22">
        <v>420</v>
      </c>
      <c r="C1620" s="494" t="s">
        <v>8921</v>
      </c>
      <c r="D1620" s="440" t="s">
        <v>8355</v>
      </c>
      <c r="E1620" s="440" t="s">
        <v>8922</v>
      </c>
      <c r="F1620" s="440" t="s">
        <v>8356</v>
      </c>
      <c r="G1620" s="495">
        <v>200</v>
      </c>
      <c r="H1620" s="450" t="s">
        <v>5145</v>
      </c>
      <c r="I1620" s="440"/>
      <c r="J1620" s="255"/>
      <c r="K1620" s="255"/>
      <c r="L1620" s="440" t="s">
        <v>8357</v>
      </c>
      <c r="M1620" s="12"/>
    </row>
    <row r="1621" spans="1:13" ht="51">
      <c r="A1621" s="12"/>
      <c r="B1621" s="22">
        <v>421</v>
      </c>
      <c r="C1621" s="466" t="s">
        <v>7898</v>
      </c>
      <c r="D1621" s="436" t="s">
        <v>7899</v>
      </c>
      <c r="E1621" s="436" t="s">
        <v>7900</v>
      </c>
      <c r="F1621" s="436" t="s">
        <v>7901</v>
      </c>
      <c r="G1621" s="499">
        <v>325000</v>
      </c>
      <c r="H1621" s="457" t="s">
        <v>5145</v>
      </c>
      <c r="I1621" s="457"/>
      <c r="J1621" s="436"/>
      <c r="K1621" s="500">
        <v>43004</v>
      </c>
      <c r="L1621" s="436" t="s">
        <v>7902</v>
      </c>
      <c r="M1621" s="12"/>
    </row>
    <row r="1622" spans="1:13" ht="38.25">
      <c r="A1622" s="12"/>
      <c r="B1622" s="22">
        <v>422</v>
      </c>
      <c r="C1622" s="501" t="s">
        <v>7903</v>
      </c>
      <c r="D1622" s="502" t="s">
        <v>7904</v>
      </c>
      <c r="E1622" s="503" t="s">
        <v>7905</v>
      </c>
      <c r="F1622" s="503" t="s">
        <v>7906</v>
      </c>
      <c r="G1622" s="504">
        <v>400</v>
      </c>
      <c r="H1622" s="450" t="s">
        <v>5145</v>
      </c>
      <c r="I1622" s="450"/>
      <c r="J1622" s="435"/>
      <c r="K1622" s="505">
        <v>43006</v>
      </c>
      <c r="L1622" s="503" t="s">
        <v>7907</v>
      </c>
      <c r="M1622" s="12"/>
    </row>
    <row r="1623" spans="1:13" ht="51">
      <c r="A1623" s="12"/>
      <c r="B1623" s="22">
        <v>423</v>
      </c>
      <c r="C1623" s="501" t="s">
        <v>7898</v>
      </c>
      <c r="D1623" s="502" t="s">
        <v>7899</v>
      </c>
      <c r="E1623" s="503" t="s">
        <v>7900</v>
      </c>
      <c r="F1623" s="503" t="s">
        <v>7908</v>
      </c>
      <c r="G1623" s="504">
        <v>28440</v>
      </c>
      <c r="H1623" s="450" t="s">
        <v>5145</v>
      </c>
      <c r="I1623" s="450"/>
      <c r="J1623" s="435"/>
      <c r="K1623" s="505">
        <v>43004</v>
      </c>
      <c r="L1623" s="503" t="s">
        <v>7909</v>
      </c>
      <c r="M1623" s="12"/>
    </row>
    <row r="1624" spans="1:13" ht="25.5">
      <c r="A1624" s="12"/>
      <c r="B1624" s="22">
        <v>424</v>
      </c>
      <c r="C1624" s="501" t="s">
        <v>3262</v>
      </c>
      <c r="D1624" s="502" t="s">
        <v>3263</v>
      </c>
      <c r="E1624" s="502" t="s">
        <v>3264</v>
      </c>
      <c r="F1624" s="503" t="s">
        <v>6848</v>
      </c>
      <c r="G1624" s="504">
        <v>3050</v>
      </c>
      <c r="H1624" s="450" t="s">
        <v>5145</v>
      </c>
      <c r="I1624" s="450"/>
      <c r="J1624" s="435"/>
      <c r="K1624" s="505">
        <v>42822</v>
      </c>
      <c r="L1624" s="503" t="s">
        <v>7006</v>
      </c>
      <c r="M1624" s="12"/>
    </row>
    <row r="1625" spans="1:13" ht="25.5">
      <c r="A1625" s="12"/>
      <c r="B1625" s="22">
        <v>425</v>
      </c>
      <c r="C1625" s="501" t="s">
        <v>3420</v>
      </c>
      <c r="D1625" s="502" t="s">
        <v>3421</v>
      </c>
      <c r="E1625" s="502" t="s">
        <v>8358</v>
      </c>
      <c r="F1625" s="502" t="s">
        <v>3422</v>
      </c>
      <c r="G1625" s="504">
        <v>5080</v>
      </c>
      <c r="H1625" s="450" t="s">
        <v>5145</v>
      </c>
      <c r="I1625" s="450"/>
      <c r="J1625" s="435"/>
      <c r="K1625" s="505">
        <v>42816</v>
      </c>
      <c r="L1625" s="502" t="s">
        <v>3423</v>
      </c>
      <c r="M1625" s="12"/>
    </row>
    <row r="1626" spans="1:13" ht="25.5">
      <c r="A1626" s="12"/>
      <c r="B1626" s="22">
        <v>426</v>
      </c>
      <c r="C1626" s="501" t="s">
        <v>3247</v>
      </c>
      <c r="D1626" s="502" t="s">
        <v>3248</v>
      </c>
      <c r="E1626" s="502" t="s">
        <v>8359</v>
      </c>
      <c r="F1626" s="502" t="s">
        <v>3249</v>
      </c>
      <c r="G1626" s="504">
        <v>25050</v>
      </c>
      <c r="H1626" s="450" t="s">
        <v>5145</v>
      </c>
      <c r="I1626" s="450"/>
      <c r="J1626" s="435"/>
      <c r="K1626" s="505">
        <v>43000</v>
      </c>
      <c r="L1626" s="502" t="s">
        <v>3250</v>
      </c>
      <c r="M1626" s="12"/>
    </row>
    <row r="1627" spans="1:13" ht="25.5">
      <c r="A1627" s="12"/>
      <c r="B1627" s="22">
        <v>427</v>
      </c>
      <c r="C1627" s="501" t="s">
        <v>3415</v>
      </c>
      <c r="D1627" s="502" t="s">
        <v>3416</v>
      </c>
      <c r="E1627" s="502" t="s">
        <v>3417</v>
      </c>
      <c r="F1627" s="502" t="s">
        <v>3418</v>
      </c>
      <c r="G1627" s="504">
        <v>5000</v>
      </c>
      <c r="H1627" s="450" t="s">
        <v>5145</v>
      </c>
      <c r="I1627" s="450"/>
      <c r="J1627" s="435"/>
      <c r="K1627" s="505">
        <v>43000</v>
      </c>
      <c r="L1627" s="502" t="s">
        <v>3419</v>
      </c>
      <c r="M1627" s="12"/>
    </row>
    <row r="1628" spans="1:13" ht="38.25">
      <c r="A1628" s="12"/>
      <c r="B1628" s="22">
        <v>428</v>
      </c>
      <c r="C1628" s="501" t="s">
        <v>3403</v>
      </c>
      <c r="D1628" s="502" t="s">
        <v>3404</v>
      </c>
      <c r="E1628" s="502" t="s">
        <v>8360</v>
      </c>
      <c r="F1628" s="502" t="s">
        <v>8361</v>
      </c>
      <c r="G1628" s="504">
        <v>5000</v>
      </c>
      <c r="H1628" s="450" t="s">
        <v>5145</v>
      </c>
      <c r="I1628" s="450"/>
      <c r="J1628" s="435"/>
      <c r="K1628" s="505">
        <v>42816</v>
      </c>
      <c r="L1628" s="502" t="s">
        <v>3405</v>
      </c>
      <c r="M1628" s="12"/>
    </row>
    <row r="1629" spans="1:13" ht="25.5">
      <c r="A1629" s="12"/>
      <c r="B1629" s="22">
        <v>429</v>
      </c>
      <c r="C1629" s="501" t="s">
        <v>3174</v>
      </c>
      <c r="D1629" s="502" t="s">
        <v>3658</v>
      </c>
      <c r="E1629" s="502" t="s">
        <v>3659</v>
      </c>
      <c r="F1629" s="502" t="s">
        <v>8362</v>
      </c>
      <c r="G1629" s="504">
        <v>4200</v>
      </c>
      <c r="H1629" s="450" t="s">
        <v>5145</v>
      </c>
      <c r="I1629" s="450"/>
      <c r="J1629" s="435"/>
      <c r="K1629" s="505">
        <v>42727</v>
      </c>
      <c r="L1629" s="502" t="s">
        <v>8363</v>
      </c>
      <c r="M1629" s="12"/>
    </row>
    <row r="1630" spans="1:13" ht="25.5">
      <c r="A1630" s="12"/>
      <c r="B1630" s="22">
        <v>430</v>
      </c>
      <c r="C1630" s="501" t="s">
        <v>5503</v>
      </c>
      <c r="D1630" s="502" t="s">
        <v>5504</v>
      </c>
      <c r="E1630" s="502" t="s">
        <v>5505</v>
      </c>
      <c r="F1630" s="502" t="s">
        <v>5506</v>
      </c>
      <c r="G1630" s="504">
        <v>26853</v>
      </c>
      <c r="H1630" s="450" t="s">
        <v>5145</v>
      </c>
      <c r="I1630" s="450"/>
      <c r="J1630" s="435"/>
      <c r="K1630" s="505">
        <v>42730</v>
      </c>
      <c r="L1630" s="502" t="s">
        <v>5507</v>
      </c>
      <c r="M1630" s="12"/>
    </row>
    <row r="1631" spans="1:13" ht="25.5">
      <c r="A1631" s="12"/>
      <c r="B1631" s="22">
        <v>431</v>
      </c>
      <c r="C1631" s="501" t="s">
        <v>5503</v>
      </c>
      <c r="D1631" s="502" t="s">
        <v>5504</v>
      </c>
      <c r="E1631" s="502" t="s">
        <v>5505</v>
      </c>
      <c r="F1631" s="502" t="s">
        <v>5508</v>
      </c>
      <c r="G1631" s="504">
        <v>571392</v>
      </c>
      <c r="H1631" s="450" t="s">
        <v>5145</v>
      </c>
      <c r="I1631" s="450"/>
      <c r="J1631" s="435"/>
      <c r="K1631" s="505">
        <v>42730</v>
      </c>
      <c r="L1631" s="502" t="s">
        <v>5509</v>
      </c>
      <c r="M1631" s="12"/>
    </row>
    <row r="1632" spans="1:13" ht="25.5">
      <c r="A1632" s="12"/>
      <c r="B1632" s="22">
        <v>432</v>
      </c>
      <c r="C1632" s="501" t="s">
        <v>5503</v>
      </c>
      <c r="D1632" s="502" t="s">
        <v>5504</v>
      </c>
      <c r="E1632" s="502" t="s">
        <v>5510</v>
      </c>
      <c r="F1632" s="502" t="s">
        <v>5511</v>
      </c>
      <c r="G1632" s="504">
        <v>649868</v>
      </c>
      <c r="H1632" s="450" t="s">
        <v>5145</v>
      </c>
      <c r="I1632" s="450"/>
      <c r="J1632" s="435"/>
      <c r="K1632" s="505">
        <v>42730</v>
      </c>
      <c r="L1632" s="502" t="s">
        <v>5512</v>
      </c>
      <c r="M1632" s="12"/>
    </row>
    <row r="1633" spans="1:13" ht="25.5">
      <c r="A1633" s="12"/>
      <c r="B1633" s="22">
        <v>433</v>
      </c>
      <c r="C1633" s="501" t="s">
        <v>3429</v>
      </c>
      <c r="D1633" s="502" t="s">
        <v>3430</v>
      </c>
      <c r="E1633" s="502" t="s">
        <v>3431</v>
      </c>
      <c r="F1633" s="502" t="s">
        <v>3432</v>
      </c>
      <c r="G1633" s="504">
        <v>800</v>
      </c>
      <c r="H1633" s="450" t="s">
        <v>5145</v>
      </c>
      <c r="I1633" s="450"/>
      <c r="J1633" s="435"/>
      <c r="K1633" s="505">
        <v>43000</v>
      </c>
      <c r="L1633" s="502" t="s">
        <v>3433</v>
      </c>
      <c r="M1633" s="12"/>
    </row>
    <row r="1634" spans="1:13" ht="25.5">
      <c r="A1634" s="12"/>
      <c r="B1634" s="22">
        <v>434</v>
      </c>
      <c r="C1634" s="501" t="s">
        <v>3242</v>
      </c>
      <c r="D1634" s="502" t="s">
        <v>3243</v>
      </c>
      <c r="E1634" s="502" t="s">
        <v>3244</v>
      </c>
      <c r="F1634" s="502" t="s">
        <v>8364</v>
      </c>
      <c r="G1634" s="504">
        <v>5000</v>
      </c>
      <c r="H1634" s="450" t="s">
        <v>5145</v>
      </c>
      <c r="I1634" s="450"/>
      <c r="J1634" s="435"/>
      <c r="K1634" s="505">
        <v>43000</v>
      </c>
      <c r="L1634" s="502" t="s">
        <v>3245</v>
      </c>
      <c r="M1634" s="12"/>
    </row>
    <row r="1635" spans="1:13" ht="25.5">
      <c r="A1635" s="12"/>
      <c r="B1635" s="22">
        <v>435</v>
      </c>
      <c r="C1635" s="501" t="s">
        <v>5057</v>
      </c>
      <c r="D1635" s="502" t="s">
        <v>5058</v>
      </c>
      <c r="E1635" s="502" t="s">
        <v>4737</v>
      </c>
      <c r="F1635" s="502" t="s">
        <v>5059</v>
      </c>
      <c r="G1635" s="504">
        <v>25062</v>
      </c>
      <c r="H1635" s="450" t="s">
        <v>5145</v>
      </c>
      <c r="I1635" s="450"/>
      <c r="J1635" s="435"/>
      <c r="K1635" s="505">
        <v>42789</v>
      </c>
      <c r="L1635" s="502" t="s">
        <v>7007</v>
      </c>
      <c r="M1635" s="12"/>
    </row>
    <row r="1636" spans="1:13" ht="25.5">
      <c r="A1636" s="12"/>
      <c r="B1636" s="22">
        <v>436</v>
      </c>
      <c r="C1636" s="501" t="s">
        <v>3406</v>
      </c>
      <c r="D1636" s="502" t="s">
        <v>3407</v>
      </c>
      <c r="E1636" s="502" t="s">
        <v>3408</v>
      </c>
      <c r="F1636" s="502" t="s">
        <v>3409</v>
      </c>
      <c r="G1636" s="504">
        <v>5050</v>
      </c>
      <c r="H1636" s="450" t="s">
        <v>5145</v>
      </c>
      <c r="I1636" s="450"/>
      <c r="J1636" s="435"/>
      <c r="K1636" s="505">
        <v>43000</v>
      </c>
      <c r="L1636" s="502" t="s">
        <v>3410</v>
      </c>
      <c r="M1636" s="12"/>
    </row>
    <row r="1637" spans="1:13" ht="38.25">
      <c r="A1637" s="12"/>
      <c r="B1637" s="22">
        <v>437</v>
      </c>
      <c r="C1637" s="501" t="s">
        <v>3439</v>
      </c>
      <c r="D1637" s="502" t="s">
        <v>3440</v>
      </c>
      <c r="E1637" s="502" t="s">
        <v>3441</v>
      </c>
      <c r="F1637" s="502" t="s">
        <v>3442</v>
      </c>
      <c r="G1637" s="504">
        <v>477339</v>
      </c>
      <c r="H1637" s="450" t="s">
        <v>5145</v>
      </c>
      <c r="I1637" s="450"/>
      <c r="J1637" s="435"/>
      <c r="K1637" s="505">
        <v>43004</v>
      </c>
      <c r="L1637" s="502" t="s">
        <v>3443</v>
      </c>
      <c r="M1637" s="12"/>
    </row>
    <row r="1638" spans="1:13" ht="25.5">
      <c r="A1638" s="12"/>
      <c r="B1638" s="22">
        <v>438</v>
      </c>
      <c r="C1638" s="501" t="s">
        <v>3452</v>
      </c>
      <c r="D1638" s="502" t="s">
        <v>3453</v>
      </c>
      <c r="E1638" s="502" t="s">
        <v>3454</v>
      </c>
      <c r="F1638" s="502" t="s">
        <v>3455</v>
      </c>
      <c r="G1638" s="504">
        <v>4930</v>
      </c>
      <c r="H1638" s="450" t="s">
        <v>5145</v>
      </c>
      <c r="I1638" s="450"/>
      <c r="J1638" s="435"/>
      <c r="K1638" s="505">
        <v>43000</v>
      </c>
      <c r="L1638" s="502" t="s">
        <v>3456</v>
      </c>
      <c r="M1638" s="12"/>
    </row>
    <row r="1639" spans="1:13" ht="25.5">
      <c r="A1639" s="12"/>
      <c r="B1639" s="22">
        <v>439</v>
      </c>
      <c r="C1639" s="501" t="s">
        <v>5230</v>
      </c>
      <c r="D1639" s="502" t="s">
        <v>5231</v>
      </c>
      <c r="E1639" s="502" t="s">
        <v>5232</v>
      </c>
      <c r="F1639" s="502" t="s">
        <v>5233</v>
      </c>
      <c r="G1639" s="504">
        <v>5190</v>
      </c>
      <c r="H1639" s="450" t="s">
        <v>5145</v>
      </c>
      <c r="I1639" s="452"/>
      <c r="J1639" s="435"/>
      <c r="K1639" s="505">
        <v>42815</v>
      </c>
      <c r="L1639" s="502" t="s">
        <v>5234</v>
      </c>
      <c r="M1639" s="12"/>
    </row>
    <row r="1640" spans="1:13" ht="76.5">
      <c r="A1640" s="12"/>
      <c r="B1640" s="22">
        <v>440</v>
      </c>
      <c r="C1640" s="501" t="s">
        <v>6485</v>
      </c>
      <c r="D1640" s="502" t="s">
        <v>6486</v>
      </c>
      <c r="E1640" s="502" t="s">
        <v>3397</v>
      </c>
      <c r="F1640" s="502" t="s">
        <v>3398</v>
      </c>
      <c r="G1640" s="504">
        <v>40000</v>
      </c>
      <c r="H1640" s="450" t="s">
        <v>5145</v>
      </c>
      <c r="I1640" s="450"/>
      <c r="J1640" s="435"/>
      <c r="K1640" s="505">
        <v>43004</v>
      </c>
      <c r="L1640" s="502" t="s">
        <v>7008</v>
      </c>
      <c r="M1640" s="12"/>
    </row>
    <row r="1641" spans="1:13" ht="25.5">
      <c r="A1641" s="12"/>
      <c r="B1641" s="22">
        <v>441</v>
      </c>
      <c r="C1641" s="501" t="s">
        <v>3257</v>
      </c>
      <c r="D1641" s="502" t="s">
        <v>3258</v>
      </c>
      <c r="E1641" s="502" t="s">
        <v>3259</v>
      </c>
      <c r="F1641" s="502" t="s">
        <v>3260</v>
      </c>
      <c r="G1641" s="504">
        <v>5000</v>
      </c>
      <c r="H1641" s="450" t="s">
        <v>5145</v>
      </c>
      <c r="I1641" s="450"/>
      <c r="J1641" s="435"/>
      <c r="K1641" s="505">
        <v>43000</v>
      </c>
      <c r="L1641" s="502" t="s">
        <v>3261</v>
      </c>
      <c r="M1641" s="12"/>
    </row>
    <row r="1642" spans="1:13" ht="38.25">
      <c r="A1642" s="12"/>
      <c r="B1642" s="22">
        <v>442</v>
      </c>
      <c r="C1642" s="501" t="s">
        <v>3424</v>
      </c>
      <c r="D1642" s="502" t="s">
        <v>3425</v>
      </c>
      <c r="E1642" s="502" t="s">
        <v>3426</v>
      </c>
      <c r="F1642" s="502" t="s">
        <v>3427</v>
      </c>
      <c r="G1642" s="504">
        <v>380</v>
      </c>
      <c r="H1642" s="450" t="s">
        <v>5145</v>
      </c>
      <c r="I1642" s="450"/>
      <c r="J1642" s="435"/>
      <c r="K1642" s="505">
        <v>43000</v>
      </c>
      <c r="L1642" s="502" t="s">
        <v>3428</v>
      </c>
      <c r="M1642" s="12"/>
    </row>
    <row r="1643" spans="1:13" ht="25.5">
      <c r="A1643" s="12"/>
      <c r="B1643" s="22">
        <v>443</v>
      </c>
      <c r="C1643" s="501" t="s">
        <v>3411</v>
      </c>
      <c r="D1643" s="502" t="s">
        <v>3412</v>
      </c>
      <c r="E1643" s="502" t="s">
        <v>8365</v>
      </c>
      <c r="F1643" s="502" t="s">
        <v>3413</v>
      </c>
      <c r="G1643" s="504">
        <v>4650</v>
      </c>
      <c r="H1643" s="450" t="s">
        <v>5145</v>
      </c>
      <c r="I1643" s="450"/>
      <c r="J1643" s="435"/>
      <c r="K1643" s="505">
        <v>43003</v>
      </c>
      <c r="L1643" s="502" t="s">
        <v>3414</v>
      </c>
      <c r="M1643" s="12"/>
    </row>
    <row r="1644" spans="1:13" ht="25.5">
      <c r="A1644" s="12"/>
      <c r="B1644" s="22">
        <v>444</v>
      </c>
      <c r="C1644" s="501" t="s">
        <v>3265</v>
      </c>
      <c r="D1644" s="502" t="s">
        <v>3266</v>
      </c>
      <c r="E1644" s="502" t="s">
        <v>3267</v>
      </c>
      <c r="F1644" s="502" t="s">
        <v>3268</v>
      </c>
      <c r="G1644" s="504">
        <v>15000</v>
      </c>
      <c r="H1644" s="450" t="s">
        <v>5145</v>
      </c>
      <c r="I1644" s="452"/>
      <c r="J1644" s="435"/>
      <c r="K1644" s="505">
        <v>43003</v>
      </c>
      <c r="L1644" s="502" t="s">
        <v>3269</v>
      </c>
      <c r="M1644" s="12"/>
    </row>
    <row r="1645" spans="1:13" ht="25.5">
      <c r="A1645" s="12"/>
      <c r="B1645" s="22">
        <v>445</v>
      </c>
      <c r="C1645" s="501" t="s">
        <v>3216</v>
      </c>
      <c r="D1645" s="502" t="s">
        <v>3217</v>
      </c>
      <c r="E1645" s="502" t="s">
        <v>8366</v>
      </c>
      <c r="F1645" s="502" t="s">
        <v>3218</v>
      </c>
      <c r="G1645" s="504">
        <v>5000</v>
      </c>
      <c r="H1645" s="450" t="s">
        <v>5145</v>
      </c>
      <c r="I1645" s="452"/>
      <c r="J1645" s="435"/>
      <c r="K1645" s="505">
        <v>42816</v>
      </c>
      <c r="L1645" s="502" t="s">
        <v>3219</v>
      </c>
      <c r="M1645" s="12"/>
    </row>
    <row r="1646" spans="1:13" ht="25.5">
      <c r="A1646" s="12"/>
      <c r="B1646" s="22">
        <v>446</v>
      </c>
      <c r="C1646" s="501" t="s">
        <v>4675</v>
      </c>
      <c r="D1646" s="502" t="s">
        <v>3202</v>
      </c>
      <c r="E1646" s="502" t="s">
        <v>4676</v>
      </c>
      <c r="F1646" s="502" t="s">
        <v>4677</v>
      </c>
      <c r="G1646" s="504">
        <v>200</v>
      </c>
      <c r="H1646" s="450" t="s">
        <v>5145</v>
      </c>
      <c r="I1646" s="452"/>
      <c r="J1646" s="435"/>
      <c r="K1646" s="505">
        <v>42850</v>
      </c>
      <c r="L1646" s="502" t="s">
        <v>4739</v>
      </c>
      <c r="M1646" s="12"/>
    </row>
    <row r="1647" spans="1:13" ht="25.5">
      <c r="A1647" s="12"/>
      <c r="B1647" s="22">
        <v>447</v>
      </c>
      <c r="C1647" s="501" t="s">
        <v>3196</v>
      </c>
      <c r="D1647" s="502" t="s">
        <v>3197</v>
      </c>
      <c r="E1647" s="502" t="s">
        <v>3198</v>
      </c>
      <c r="F1647" s="502" t="s">
        <v>3199</v>
      </c>
      <c r="G1647" s="504">
        <v>7200</v>
      </c>
      <c r="H1647" s="450" t="s">
        <v>5145</v>
      </c>
      <c r="I1647" s="452"/>
      <c r="J1647" s="435"/>
      <c r="K1647" s="505">
        <v>43003</v>
      </c>
      <c r="L1647" s="502" t="s">
        <v>3200</v>
      </c>
      <c r="M1647" s="12"/>
    </row>
    <row r="1648" spans="1:13" ht="25.5">
      <c r="A1648" s="12"/>
      <c r="B1648" s="22">
        <v>448</v>
      </c>
      <c r="C1648" s="501" t="s">
        <v>3226</v>
      </c>
      <c r="D1648" s="502" t="s">
        <v>3227</v>
      </c>
      <c r="E1648" s="502" t="s">
        <v>3228</v>
      </c>
      <c r="F1648" s="502" t="s">
        <v>8367</v>
      </c>
      <c r="G1648" s="504">
        <v>7000</v>
      </c>
      <c r="H1648" s="450" t="s">
        <v>5145</v>
      </c>
      <c r="I1648" s="450"/>
      <c r="J1648" s="435"/>
      <c r="K1648" s="505">
        <v>42817</v>
      </c>
      <c r="L1648" s="502" t="s">
        <v>3229</v>
      </c>
      <c r="M1648" s="12"/>
    </row>
    <row r="1649" spans="1:13" ht="25.5">
      <c r="A1649" s="12"/>
      <c r="B1649" s="22">
        <v>449</v>
      </c>
      <c r="C1649" s="501" t="s">
        <v>3179</v>
      </c>
      <c r="D1649" s="502" t="s">
        <v>3175</v>
      </c>
      <c r="E1649" s="502" t="s">
        <v>3180</v>
      </c>
      <c r="F1649" s="502" t="s">
        <v>3181</v>
      </c>
      <c r="G1649" s="504">
        <v>5000</v>
      </c>
      <c r="H1649" s="450" t="s">
        <v>5145</v>
      </c>
      <c r="I1649" s="452"/>
      <c r="J1649" s="435"/>
      <c r="K1649" s="505">
        <v>42816</v>
      </c>
      <c r="L1649" s="502" t="s">
        <v>3182</v>
      </c>
      <c r="M1649" s="12"/>
    </row>
    <row r="1650" spans="1:13" ht="25.5">
      <c r="A1650" s="12"/>
      <c r="B1650" s="22">
        <v>450</v>
      </c>
      <c r="C1650" s="501" t="s">
        <v>3188</v>
      </c>
      <c r="D1650" s="502" t="s">
        <v>3189</v>
      </c>
      <c r="E1650" s="502" t="s">
        <v>8368</v>
      </c>
      <c r="F1650" s="502" t="s">
        <v>3190</v>
      </c>
      <c r="G1650" s="504">
        <v>200</v>
      </c>
      <c r="H1650" s="450" t="s">
        <v>5145</v>
      </c>
      <c r="I1650" s="452"/>
      <c r="J1650" s="435"/>
      <c r="K1650" s="505">
        <v>42816</v>
      </c>
      <c r="L1650" s="502" t="s">
        <v>3191</v>
      </c>
      <c r="M1650" s="12"/>
    </row>
    <row r="1651" spans="1:13" ht="25.5">
      <c r="A1651" s="12"/>
      <c r="B1651" s="22">
        <v>451</v>
      </c>
      <c r="C1651" s="501" t="s">
        <v>3233</v>
      </c>
      <c r="D1651" s="502" t="s">
        <v>3234</v>
      </c>
      <c r="E1651" s="502" t="s">
        <v>3235</v>
      </c>
      <c r="F1651" s="502" t="s">
        <v>3236</v>
      </c>
      <c r="G1651" s="504">
        <v>7125</v>
      </c>
      <c r="H1651" s="450" t="s">
        <v>5145</v>
      </c>
      <c r="I1651" s="450"/>
      <c r="J1651" s="435"/>
      <c r="K1651" s="505">
        <v>42815</v>
      </c>
      <c r="L1651" s="502" t="s">
        <v>3237</v>
      </c>
      <c r="M1651" s="12"/>
    </row>
    <row r="1652" spans="1:13" ht="25.5">
      <c r="A1652" s="12"/>
      <c r="B1652" s="22">
        <v>452</v>
      </c>
      <c r="C1652" s="501" t="s">
        <v>3192</v>
      </c>
      <c r="D1652" s="502" t="s">
        <v>3193</v>
      </c>
      <c r="E1652" s="502" t="s">
        <v>8369</v>
      </c>
      <c r="F1652" s="502" t="s">
        <v>3194</v>
      </c>
      <c r="G1652" s="504">
        <v>200</v>
      </c>
      <c r="H1652" s="450" t="s">
        <v>5145</v>
      </c>
      <c r="I1652" s="450"/>
      <c r="J1652" s="435"/>
      <c r="K1652" s="505">
        <v>42814</v>
      </c>
      <c r="L1652" s="502" t="s">
        <v>3195</v>
      </c>
      <c r="M1652" s="12"/>
    </row>
    <row r="1653" spans="1:13" ht="25.5">
      <c r="A1653" s="12"/>
      <c r="B1653" s="22">
        <v>453</v>
      </c>
      <c r="C1653" s="501" t="s">
        <v>3238</v>
      </c>
      <c r="D1653" s="502" t="s">
        <v>3234</v>
      </c>
      <c r="E1653" s="502" t="s">
        <v>8370</v>
      </c>
      <c r="F1653" s="502" t="s">
        <v>3239</v>
      </c>
      <c r="G1653" s="504">
        <v>9500</v>
      </c>
      <c r="H1653" s="450" t="s">
        <v>5145</v>
      </c>
      <c r="I1653" s="450"/>
      <c r="J1653" s="435"/>
      <c r="K1653" s="505">
        <v>43004</v>
      </c>
      <c r="L1653" s="502" t="s">
        <v>3240</v>
      </c>
      <c r="M1653" s="12"/>
    </row>
    <row r="1654" spans="1:13" ht="25.5">
      <c r="A1654" s="12"/>
      <c r="B1654" s="22">
        <v>454</v>
      </c>
      <c r="C1654" s="501" t="s">
        <v>3183</v>
      </c>
      <c r="D1654" s="502" t="s">
        <v>3184</v>
      </c>
      <c r="E1654" s="502" t="s">
        <v>3185</v>
      </c>
      <c r="F1654" s="502" t="s">
        <v>3186</v>
      </c>
      <c r="G1654" s="504">
        <v>200</v>
      </c>
      <c r="H1654" s="450" t="s">
        <v>5145</v>
      </c>
      <c r="I1654" s="450"/>
      <c r="J1654" s="435"/>
      <c r="K1654" s="505">
        <v>42797</v>
      </c>
      <c r="L1654" s="502" t="s">
        <v>3187</v>
      </c>
      <c r="M1654" s="12"/>
    </row>
    <row r="1655" spans="1:13" ht="25.5">
      <c r="A1655" s="12"/>
      <c r="B1655" s="22">
        <v>455</v>
      </c>
      <c r="C1655" s="501" t="s">
        <v>3207</v>
      </c>
      <c r="D1655" s="502" t="s">
        <v>3208</v>
      </c>
      <c r="E1655" s="502" t="s">
        <v>3209</v>
      </c>
      <c r="F1655" s="502" t="s">
        <v>3210</v>
      </c>
      <c r="G1655" s="504">
        <v>4800</v>
      </c>
      <c r="H1655" s="450" t="s">
        <v>5145</v>
      </c>
      <c r="I1655" s="450"/>
      <c r="J1655" s="435"/>
      <c r="K1655" s="505">
        <v>42814</v>
      </c>
      <c r="L1655" s="502" t="s">
        <v>3211</v>
      </c>
      <c r="M1655" s="12"/>
    </row>
    <row r="1656" spans="1:13" ht="25.5">
      <c r="A1656" s="12"/>
      <c r="B1656" s="22">
        <v>456</v>
      </c>
      <c r="C1656" s="501" t="s">
        <v>3645</v>
      </c>
      <c r="D1656" s="502" t="s">
        <v>3646</v>
      </c>
      <c r="E1656" s="502" t="s">
        <v>8371</v>
      </c>
      <c r="F1656" s="502" t="s">
        <v>3647</v>
      </c>
      <c r="G1656" s="504">
        <v>28800</v>
      </c>
      <c r="H1656" s="450" t="s">
        <v>5145</v>
      </c>
      <c r="I1656" s="450"/>
      <c r="J1656" s="435"/>
      <c r="K1656" s="505">
        <v>42695</v>
      </c>
      <c r="L1656" s="502" t="s">
        <v>8372</v>
      </c>
      <c r="M1656" s="12"/>
    </row>
    <row r="1657" spans="1:13" ht="25.5">
      <c r="A1657" s="12"/>
      <c r="B1657" s="22">
        <v>457</v>
      </c>
      <c r="C1657" s="501" t="s">
        <v>3221</v>
      </c>
      <c r="D1657" s="502" t="s">
        <v>3222</v>
      </c>
      <c r="E1657" s="502" t="s">
        <v>3223</v>
      </c>
      <c r="F1657" s="502" t="s">
        <v>3224</v>
      </c>
      <c r="G1657" s="504">
        <v>4436</v>
      </c>
      <c r="H1657" s="450" t="s">
        <v>5145</v>
      </c>
      <c r="I1657" s="450"/>
      <c r="J1657" s="435"/>
      <c r="K1657" s="505">
        <v>43003</v>
      </c>
      <c r="L1657" s="502" t="s">
        <v>3225</v>
      </c>
      <c r="M1657" s="12"/>
    </row>
    <row r="1658" spans="1:13" ht="25.5">
      <c r="A1658" s="12"/>
      <c r="B1658" s="22">
        <v>458</v>
      </c>
      <c r="C1658" s="501" t="s">
        <v>3212</v>
      </c>
      <c r="D1658" s="502" t="s">
        <v>3208</v>
      </c>
      <c r="E1658" s="502" t="s">
        <v>3213</v>
      </c>
      <c r="F1658" s="502" t="s">
        <v>3214</v>
      </c>
      <c r="G1658" s="504">
        <v>4200</v>
      </c>
      <c r="H1658" s="450" t="s">
        <v>5145</v>
      </c>
      <c r="I1658" s="450"/>
      <c r="J1658" s="435"/>
      <c r="K1658" s="505">
        <v>43003</v>
      </c>
      <c r="L1658" s="502" t="s">
        <v>3215</v>
      </c>
      <c r="M1658" s="12"/>
    </row>
    <row r="1659" spans="1:13" ht="38.25">
      <c r="A1659" s="12"/>
      <c r="B1659" s="22">
        <v>459</v>
      </c>
      <c r="C1659" s="501" t="s">
        <v>6487</v>
      </c>
      <c r="D1659" s="502" t="s">
        <v>3230</v>
      </c>
      <c r="E1659" s="502" t="s">
        <v>3231</v>
      </c>
      <c r="F1659" s="502" t="s">
        <v>3232</v>
      </c>
      <c r="G1659" s="504">
        <v>400</v>
      </c>
      <c r="H1659" s="450" t="s">
        <v>5145</v>
      </c>
      <c r="I1659" s="450"/>
      <c r="J1659" s="435"/>
      <c r="K1659" s="505">
        <v>42816</v>
      </c>
      <c r="L1659" s="503" t="s">
        <v>7009</v>
      </c>
      <c r="M1659" s="12"/>
    </row>
    <row r="1660" spans="1:13" ht="25.5">
      <c r="A1660" s="12"/>
      <c r="B1660" s="22">
        <v>460</v>
      </c>
      <c r="C1660" s="501" t="s">
        <v>3434</v>
      </c>
      <c r="D1660" s="502" t="s">
        <v>3435</v>
      </c>
      <c r="E1660" s="502" t="s">
        <v>3436</v>
      </c>
      <c r="F1660" s="502" t="s">
        <v>3437</v>
      </c>
      <c r="G1660" s="504">
        <v>200</v>
      </c>
      <c r="H1660" s="450" t="s">
        <v>5145</v>
      </c>
      <c r="I1660" s="450"/>
      <c r="J1660" s="435"/>
      <c r="K1660" s="505">
        <v>42829</v>
      </c>
      <c r="L1660" s="502" t="s">
        <v>3438</v>
      </c>
      <c r="M1660" s="12"/>
    </row>
    <row r="1661" spans="1:13" ht="25.5">
      <c r="A1661" s="12"/>
      <c r="B1661" s="22">
        <v>461</v>
      </c>
      <c r="C1661" s="501" t="s">
        <v>3434</v>
      </c>
      <c r="D1661" s="502" t="s">
        <v>3435</v>
      </c>
      <c r="E1661" s="502" t="s">
        <v>3444</v>
      </c>
      <c r="F1661" s="502" t="s">
        <v>3445</v>
      </c>
      <c r="G1661" s="504">
        <v>200</v>
      </c>
      <c r="H1661" s="450" t="s">
        <v>5145</v>
      </c>
      <c r="I1661" s="450"/>
      <c r="J1661" s="435"/>
      <c r="K1661" s="505">
        <v>42829</v>
      </c>
      <c r="L1661" s="502" t="s">
        <v>3446</v>
      </c>
      <c r="M1661" s="12"/>
    </row>
    <row r="1662" spans="1:13" ht="25.5">
      <c r="A1662" s="12"/>
      <c r="B1662" s="22">
        <v>462</v>
      </c>
      <c r="C1662" s="501" t="s">
        <v>3201</v>
      </c>
      <c r="D1662" s="502" t="s">
        <v>3202</v>
      </c>
      <c r="E1662" s="502" t="s">
        <v>8373</v>
      </c>
      <c r="F1662" s="502" t="s">
        <v>3203</v>
      </c>
      <c r="G1662" s="504">
        <v>400</v>
      </c>
      <c r="H1662" s="450" t="s">
        <v>5145</v>
      </c>
      <c r="I1662" s="452"/>
      <c r="J1662" s="435"/>
      <c r="K1662" s="505">
        <v>42829</v>
      </c>
      <c r="L1662" s="502" t="s">
        <v>3204</v>
      </c>
      <c r="M1662" s="12"/>
    </row>
    <row r="1663" spans="1:13" ht="25.5">
      <c r="A1663" s="12"/>
      <c r="B1663" s="22">
        <v>463</v>
      </c>
      <c r="C1663" s="501" t="s">
        <v>3201</v>
      </c>
      <c r="D1663" s="502" t="s">
        <v>3202</v>
      </c>
      <c r="E1663" s="502" t="s">
        <v>8374</v>
      </c>
      <c r="F1663" s="502" t="s">
        <v>3205</v>
      </c>
      <c r="G1663" s="504">
        <v>400</v>
      </c>
      <c r="H1663" s="450" t="s">
        <v>5145</v>
      </c>
      <c r="I1663" s="450"/>
      <c r="J1663" s="435"/>
      <c r="K1663" s="505">
        <v>42829</v>
      </c>
      <c r="L1663" s="502" t="s">
        <v>3206</v>
      </c>
      <c r="M1663" s="12"/>
    </row>
    <row r="1664" spans="1:13" ht="25.5">
      <c r="A1664" s="12"/>
      <c r="B1664" s="22">
        <v>464</v>
      </c>
      <c r="C1664" s="501" t="s">
        <v>3174</v>
      </c>
      <c r="D1664" s="502" t="s">
        <v>3175</v>
      </c>
      <c r="E1664" s="502" t="s">
        <v>3176</v>
      </c>
      <c r="F1664" s="502" t="s">
        <v>3177</v>
      </c>
      <c r="G1664" s="504">
        <v>400</v>
      </c>
      <c r="H1664" s="450" t="s">
        <v>5145</v>
      </c>
      <c r="I1664" s="450"/>
      <c r="J1664" s="435"/>
      <c r="K1664" s="505">
        <v>42727</v>
      </c>
      <c r="L1664" s="502" t="s">
        <v>3178</v>
      </c>
      <c r="M1664" s="12"/>
    </row>
    <row r="1665" spans="1:13" ht="25.5">
      <c r="A1665" s="12"/>
      <c r="B1665" s="22">
        <v>465</v>
      </c>
      <c r="C1665" s="501" t="s">
        <v>3170</v>
      </c>
      <c r="D1665" s="502" t="s">
        <v>3171</v>
      </c>
      <c r="E1665" s="502" t="s">
        <v>8375</v>
      </c>
      <c r="F1665" s="502" t="s">
        <v>3172</v>
      </c>
      <c r="G1665" s="504">
        <v>10721</v>
      </c>
      <c r="H1665" s="450" t="s">
        <v>5145</v>
      </c>
      <c r="I1665" s="450"/>
      <c r="J1665" s="435"/>
      <c r="K1665" s="505">
        <v>42815</v>
      </c>
      <c r="L1665" s="502" t="s">
        <v>3173</v>
      </c>
      <c r="M1665" s="12"/>
    </row>
    <row r="1666" spans="1:13" ht="25.5">
      <c r="A1666" s="12"/>
      <c r="B1666" s="22">
        <v>466</v>
      </c>
      <c r="C1666" s="501" t="s">
        <v>3251</v>
      </c>
      <c r="D1666" s="502" t="s">
        <v>3252</v>
      </c>
      <c r="E1666" s="502" t="s">
        <v>3253</v>
      </c>
      <c r="F1666" s="502" t="s">
        <v>3254</v>
      </c>
      <c r="G1666" s="504">
        <v>20000</v>
      </c>
      <c r="H1666" s="450" t="s">
        <v>5145</v>
      </c>
      <c r="I1666" s="450"/>
      <c r="J1666" s="435"/>
      <c r="K1666" s="505">
        <v>42814</v>
      </c>
      <c r="L1666" s="502" t="s">
        <v>3255</v>
      </c>
      <c r="M1666" s="12"/>
    </row>
    <row r="1667" spans="1:13" ht="25.5">
      <c r="A1667" s="12"/>
      <c r="B1667" s="22">
        <v>467</v>
      </c>
      <c r="C1667" s="501" t="s">
        <v>3251</v>
      </c>
      <c r="D1667" s="502" t="s">
        <v>3252</v>
      </c>
      <c r="E1667" s="502" t="s">
        <v>8376</v>
      </c>
      <c r="F1667" s="502" t="s">
        <v>8377</v>
      </c>
      <c r="G1667" s="504">
        <v>5000</v>
      </c>
      <c r="H1667" s="450" t="s">
        <v>5145</v>
      </c>
      <c r="I1667" s="450"/>
      <c r="J1667" s="435"/>
      <c r="K1667" s="505">
        <v>42814</v>
      </c>
      <c r="L1667" s="502" t="s">
        <v>3256</v>
      </c>
      <c r="M1667" s="12"/>
    </row>
    <row r="1668" spans="1:13" ht="25.5">
      <c r="A1668" s="12"/>
      <c r="B1668" s="22">
        <v>468</v>
      </c>
      <c r="C1668" s="501" t="s">
        <v>3399</v>
      </c>
      <c r="D1668" s="502" t="s">
        <v>3400</v>
      </c>
      <c r="E1668" s="502" t="s">
        <v>3401</v>
      </c>
      <c r="F1668" s="502" t="s">
        <v>3402</v>
      </c>
      <c r="G1668" s="504">
        <v>11100</v>
      </c>
      <c r="H1668" s="450" t="s">
        <v>5145</v>
      </c>
      <c r="I1668" s="450"/>
      <c r="J1668" s="435"/>
      <c r="K1668" s="505">
        <v>42921</v>
      </c>
      <c r="L1668" s="502" t="s">
        <v>7910</v>
      </c>
      <c r="M1668" s="12"/>
    </row>
    <row r="1669" spans="1:13" ht="38.25">
      <c r="A1669" s="12"/>
      <c r="B1669" s="22">
        <v>469</v>
      </c>
      <c r="C1669" s="501" t="s">
        <v>3447</v>
      </c>
      <c r="D1669" s="502" t="s">
        <v>3448</v>
      </c>
      <c r="E1669" s="502" t="s">
        <v>3449</v>
      </c>
      <c r="F1669" s="502" t="s">
        <v>3450</v>
      </c>
      <c r="G1669" s="504">
        <v>850</v>
      </c>
      <c r="H1669" s="450" t="s">
        <v>5145</v>
      </c>
      <c r="I1669" s="450"/>
      <c r="J1669" s="435"/>
      <c r="K1669" s="505">
        <v>42822</v>
      </c>
      <c r="L1669" s="502" t="s">
        <v>3451</v>
      </c>
      <c r="M1669" s="12"/>
    </row>
    <row r="1670" spans="1:13" ht="25.5">
      <c r="A1670" s="12"/>
      <c r="B1670" s="22">
        <v>470</v>
      </c>
      <c r="C1670" s="501" t="s">
        <v>7911</v>
      </c>
      <c r="D1670" s="502" t="s">
        <v>7912</v>
      </c>
      <c r="E1670" s="502" t="s">
        <v>8378</v>
      </c>
      <c r="F1670" s="502" t="s">
        <v>3220</v>
      </c>
      <c r="G1670" s="504">
        <v>400</v>
      </c>
      <c r="H1670" s="450" t="s">
        <v>5145</v>
      </c>
      <c r="I1670" s="452"/>
      <c r="J1670" s="435"/>
      <c r="K1670" s="505">
        <v>42844</v>
      </c>
      <c r="L1670" s="502" t="s">
        <v>7913</v>
      </c>
      <c r="M1670" s="12"/>
    </row>
    <row r="1671" spans="1:13" ht="25.5">
      <c r="A1671" s="12"/>
      <c r="B1671" s="22">
        <v>471</v>
      </c>
      <c r="C1671" s="501" t="s">
        <v>5220</v>
      </c>
      <c r="D1671" s="502" t="s">
        <v>5221</v>
      </c>
      <c r="E1671" s="502" t="s">
        <v>5222</v>
      </c>
      <c r="F1671" s="502" t="s">
        <v>5223</v>
      </c>
      <c r="G1671" s="504">
        <v>5100</v>
      </c>
      <c r="H1671" s="450" t="s">
        <v>5145</v>
      </c>
      <c r="I1671" s="450"/>
      <c r="J1671" s="435"/>
      <c r="K1671" s="505">
        <v>42998</v>
      </c>
      <c r="L1671" s="502" t="s">
        <v>5224</v>
      </c>
      <c r="M1671" s="12"/>
    </row>
    <row r="1672" spans="1:13" ht="25.5">
      <c r="A1672" s="12"/>
      <c r="B1672" s="22">
        <v>472</v>
      </c>
      <c r="C1672" s="501" t="s">
        <v>5225</v>
      </c>
      <c r="D1672" s="502" t="s">
        <v>5226</v>
      </c>
      <c r="E1672" s="502" t="s">
        <v>5227</v>
      </c>
      <c r="F1672" s="502" t="s">
        <v>5228</v>
      </c>
      <c r="G1672" s="504">
        <v>1035</v>
      </c>
      <c r="H1672" s="450" t="s">
        <v>5145</v>
      </c>
      <c r="I1672" s="450"/>
      <c r="J1672" s="435"/>
      <c r="K1672" s="505">
        <v>42997</v>
      </c>
      <c r="L1672" s="502" t="s">
        <v>5229</v>
      </c>
      <c r="M1672" s="12"/>
    </row>
    <row r="1673" spans="1:13" ht="25.5">
      <c r="A1673" s="12"/>
      <c r="B1673" s="22">
        <v>473</v>
      </c>
      <c r="C1673" s="501" t="s">
        <v>3457</v>
      </c>
      <c r="D1673" s="502" t="s">
        <v>3458</v>
      </c>
      <c r="E1673" s="502" t="s">
        <v>3459</v>
      </c>
      <c r="F1673" s="502" t="s">
        <v>3460</v>
      </c>
      <c r="G1673" s="504">
        <v>1477</v>
      </c>
      <c r="H1673" s="450" t="s">
        <v>5145</v>
      </c>
      <c r="I1673" s="450"/>
      <c r="J1673" s="435"/>
      <c r="K1673" s="505">
        <v>43004</v>
      </c>
      <c r="L1673" s="502" t="s">
        <v>3461</v>
      </c>
      <c r="M1673" s="12"/>
    </row>
    <row r="1674" spans="1:13" ht="25.5">
      <c r="A1674" s="12"/>
      <c r="B1674" s="22">
        <v>474</v>
      </c>
      <c r="C1674" s="501" t="s">
        <v>3457</v>
      </c>
      <c r="D1674" s="502" t="s">
        <v>3458</v>
      </c>
      <c r="E1674" s="502" t="s">
        <v>3459</v>
      </c>
      <c r="F1674" s="502" t="s">
        <v>8379</v>
      </c>
      <c r="G1674" s="504">
        <v>59095</v>
      </c>
      <c r="H1674" s="450" t="s">
        <v>5145</v>
      </c>
      <c r="I1674" s="450"/>
      <c r="J1674" s="435"/>
      <c r="K1674" s="505">
        <v>43004</v>
      </c>
      <c r="L1674" s="502" t="s">
        <v>3462</v>
      </c>
      <c r="M1674" s="12"/>
    </row>
    <row r="1675" spans="1:13" ht="38.25">
      <c r="A1675" s="12"/>
      <c r="B1675" s="22">
        <v>475</v>
      </c>
      <c r="C1675" s="501" t="s">
        <v>7914</v>
      </c>
      <c r="D1675" s="502" t="s">
        <v>7915</v>
      </c>
      <c r="E1675" s="503" t="s">
        <v>7916</v>
      </c>
      <c r="F1675" s="503" t="s">
        <v>7917</v>
      </c>
      <c r="G1675" s="504">
        <v>200</v>
      </c>
      <c r="H1675" s="450" t="s">
        <v>5145</v>
      </c>
      <c r="I1675" s="450"/>
      <c r="J1675" s="435"/>
      <c r="K1675" s="505">
        <v>43004</v>
      </c>
      <c r="L1675" s="503" t="s">
        <v>7918</v>
      </c>
      <c r="M1675" s="12"/>
    </row>
    <row r="1676" spans="1:13" ht="51">
      <c r="A1676" s="12"/>
      <c r="B1676" s="22">
        <v>476</v>
      </c>
      <c r="C1676" s="501" t="s">
        <v>7919</v>
      </c>
      <c r="D1676" s="502" t="s">
        <v>7920</v>
      </c>
      <c r="E1676" s="503" t="s">
        <v>7921</v>
      </c>
      <c r="F1676" s="503" t="s">
        <v>7922</v>
      </c>
      <c r="G1676" s="504">
        <v>180</v>
      </c>
      <c r="H1676" s="450" t="s">
        <v>5145</v>
      </c>
      <c r="I1676" s="450"/>
      <c r="J1676" s="435"/>
      <c r="K1676" s="505">
        <v>43004</v>
      </c>
      <c r="L1676" s="503" t="s">
        <v>7923</v>
      </c>
      <c r="M1676" s="12"/>
    </row>
    <row r="1677" spans="1:13" ht="51">
      <c r="A1677" s="12"/>
      <c r="B1677" s="22">
        <v>477</v>
      </c>
      <c r="C1677" s="501" t="s">
        <v>3395</v>
      </c>
      <c r="D1677" s="502" t="s">
        <v>6488</v>
      </c>
      <c r="E1677" s="503" t="s">
        <v>6677</v>
      </c>
      <c r="F1677" s="503" t="s">
        <v>6849</v>
      </c>
      <c r="G1677" s="504">
        <v>500</v>
      </c>
      <c r="H1677" s="450" t="s">
        <v>5145</v>
      </c>
      <c r="I1677" s="452"/>
      <c r="J1677" s="435"/>
      <c r="K1677" s="505">
        <v>42877</v>
      </c>
      <c r="L1677" s="503" t="s">
        <v>7010</v>
      </c>
      <c r="M1677" s="12"/>
    </row>
    <row r="1678" spans="1:13" ht="38.25">
      <c r="A1678" s="12"/>
      <c r="B1678" s="22">
        <v>478</v>
      </c>
      <c r="C1678" s="501" t="s">
        <v>6489</v>
      </c>
      <c r="D1678" s="502" t="s">
        <v>6490</v>
      </c>
      <c r="E1678" s="503" t="s">
        <v>8380</v>
      </c>
      <c r="F1678" s="503" t="s">
        <v>6850</v>
      </c>
      <c r="G1678" s="504">
        <v>495</v>
      </c>
      <c r="H1678" s="450" t="s">
        <v>5145</v>
      </c>
      <c r="I1678" s="450"/>
      <c r="J1678" s="435"/>
      <c r="K1678" s="505">
        <v>42881</v>
      </c>
      <c r="L1678" s="503" t="s">
        <v>7011</v>
      </c>
      <c r="M1678" s="12"/>
    </row>
    <row r="1679" spans="1:13" ht="38.25">
      <c r="A1679" s="12"/>
      <c r="B1679" s="22">
        <v>479</v>
      </c>
      <c r="C1679" s="501" t="s">
        <v>6491</v>
      </c>
      <c r="D1679" s="502" t="s">
        <v>6492</v>
      </c>
      <c r="E1679" s="503" t="s">
        <v>6678</v>
      </c>
      <c r="F1679" s="503" t="s">
        <v>8381</v>
      </c>
      <c r="G1679" s="504">
        <v>200</v>
      </c>
      <c r="H1679" s="450" t="s">
        <v>5145</v>
      </c>
      <c r="I1679" s="450"/>
      <c r="J1679" s="435"/>
      <c r="K1679" s="505">
        <v>42878</v>
      </c>
      <c r="L1679" s="503" t="s">
        <v>7012</v>
      </c>
      <c r="M1679" s="12"/>
    </row>
    <row r="1680" spans="1:13" ht="38.25">
      <c r="A1680" s="12"/>
      <c r="B1680" s="22">
        <v>480</v>
      </c>
      <c r="C1680" s="501" t="s">
        <v>6493</v>
      </c>
      <c r="D1680" s="502" t="s">
        <v>6494</v>
      </c>
      <c r="E1680" s="503" t="s">
        <v>6679</v>
      </c>
      <c r="F1680" s="503" t="s">
        <v>6851</v>
      </c>
      <c r="G1680" s="504">
        <v>4000</v>
      </c>
      <c r="H1680" s="450" t="s">
        <v>5145</v>
      </c>
      <c r="I1680" s="450"/>
      <c r="J1680" s="435"/>
      <c r="K1680" s="505">
        <v>43005</v>
      </c>
      <c r="L1680" s="503" t="s">
        <v>7924</v>
      </c>
      <c r="M1680" s="12"/>
    </row>
    <row r="1681" spans="1:13" ht="38.25">
      <c r="A1681" s="12"/>
      <c r="B1681" s="22">
        <v>481</v>
      </c>
      <c r="C1681" s="501" t="s">
        <v>3170</v>
      </c>
      <c r="D1681" s="502" t="s">
        <v>7925</v>
      </c>
      <c r="E1681" s="503" t="s">
        <v>7926</v>
      </c>
      <c r="F1681" s="503" t="s">
        <v>7927</v>
      </c>
      <c r="G1681" s="504">
        <v>5170</v>
      </c>
      <c r="H1681" s="450" t="s">
        <v>5145</v>
      </c>
      <c r="I1681" s="450"/>
      <c r="J1681" s="435"/>
      <c r="K1681" s="505">
        <v>43005</v>
      </c>
      <c r="L1681" s="503" t="s">
        <v>7928</v>
      </c>
      <c r="M1681" s="12"/>
    </row>
    <row r="1682" spans="1:13" ht="51">
      <c r="A1682" s="12"/>
      <c r="B1682" s="22">
        <v>482</v>
      </c>
      <c r="C1682" s="501" t="s">
        <v>7929</v>
      </c>
      <c r="D1682" s="502" t="s">
        <v>7930</v>
      </c>
      <c r="E1682" s="503" t="s">
        <v>7931</v>
      </c>
      <c r="F1682" s="503" t="s">
        <v>7932</v>
      </c>
      <c r="G1682" s="504">
        <v>200</v>
      </c>
      <c r="H1682" s="450" t="s">
        <v>5145</v>
      </c>
      <c r="I1682" s="450"/>
      <c r="J1682" s="435"/>
      <c r="K1682" s="505">
        <v>42877</v>
      </c>
      <c r="L1682" s="503" t="s">
        <v>7933</v>
      </c>
      <c r="M1682" s="12"/>
    </row>
    <row r="1683" spans="1:13" ht="51">
      <c r="A1683" s="12"/>
      <c r="B1683" s="22">
        <v>483</v>
      </c>
      <c r="C1683" s="501" t="s">
        <v>7934</v>
      </c>
      <c r="D1683" s="502" t="s">
        <v>7935</v>
      </c>
      <c r="E1683" s="503" t="s">
        <v>7936</v>
      </c>
      <c r="F1683" s="503" t="s">
        <v>7937</v>
      </c>
      <c r="G1683" s="504">
        <v>400</v>
      </c>
      <c r="H1683" s="450" t="s">
        <v>5145</v>
      </c>
      <c r="I1683" s="450"/>
      <c r="J1683" s="435"/>
      <c r="K1683" s="505">
        <v>42877</v>
      </c>
      <c r="L1683" s="503" t="s">
        <v>7938</v>
      </c>
      <c r="M1683" s="12"/>
    </row>
    <row r="1684" spans="1:13" ht="38.25">
      <c r="A1684" s="12"/>
      <c r="B1684" s="22">
        <v>484</v>
      </c>
      <c r="C1684" s="501" t="s">
        <v>7939</v>
      </c>
      <c r="D1684" s="502" t="s">
        <v>7940</v>
      </c>
      <c r="E1684" s="503" t="s">
        <v>7941</v>
      </c>
      <c r="F1684" s="503" t="s">
        <v>7942</v>
      </c>
      <c r="G1684" s="504">
        <v>170</v>
      </c>
      <c r="H1684" s="450" t="s">
        <v>5145</v>
      </c>
      <c r="I1684" s="450"/>
      <c r="J1684" s="435"/>
      <c r="K1684" s="505">
        <v>43004</v>
      </c>
      <c r="L1684" s="503" t="s">
        <v>7943</v>
      </c>
      <c r="M1684" s="12"/>
    </row>
    <row r="1685" spans="1:13" ht="38.25">
      <c r="A1685" s="12"/>
      <c r="B1685" s="22">
        <v>485</v>
      </c>
      <c r="C1685" s="501" t="s">
        <v>7944</v>
      </c>
      <c r="D1685" s="502" t="s">
        <v>7945</v>
      </c>
      <c r="E1685" s="503" t="s">
        <v>7946</v>
      </c>
      <c r="F1685" s="503" t="s">
        <v>7947</v>
      </c>
      <c r="G1685" s="504">
        <v>300</v>
      </c>
      <c r="H1685" s="450" t="s">
        <v>5145</v>
      </c>
      <c r="I1685" s="450"/>
      <c r="J1685" s="435"/>
      <c r="K1685" s="505">
        <v>43005</v>
      </c>
      <c r="L1685" s="503" t="s">
        <v>7948</v>
      </c>
      <c r="M1685" s="12"/>
    </row>
    <row r="1686" spans="1:13" ht="38.25">
      <c r="A1686" s="12"/>
      <c r="B1686" s="22">
        <v>486</v>
      </c>
      <c r="C1686" s="501" t="s">
        <v>7949</v>
      </c>
      <c r="D1686" s="502" t="s">
        <v>7950</v>
      </c>
      <c r="E1686" s="503" t="s">
        <v>7951</v>
      </c>
      <c r="F1686" s="503" t="s">
        <v>7952</v>
      </c>
      <c r="G1686" s="504">
        <v>200</v>
      </c>
      <c r="H1686" s="450" t="s">
        <v>5145</v>
      </c>
      <c r="I1686" s="450"/>
      <c r="J1686" s="435"/>
      <c r="K1686" s="505">
        <v>43004</v>
      </c>
      <c r="L1686" s="503" t="s">
        <v>7953</v>
      </c>
      <c r="M1686" s="12"/>
    </row>
    <row r="1687" spans="1:13" ht="38.25">
      <c r="A1687" s="12"/>
      <c r="B1687" s="22">
        <v>487</v>
      </c>
      <c r="C1687" s="501" t="s">
        <v>8923</v>
      </c>
      <c r="D1687" s="502" t="s">
        <v>8924</v>
      </c>
      <c r="E1687" s="503" t="s">
        <v>8925</v>
      </c>
      <c r="F1687" s="503" t="s">
        <v>8926</v>
      </c>
      <c r="G1687" s="504">
        <v>200</v>
      </c>
      <c r="H1687" s="450" t="s">
        <v>5145</v>
      </c>
      <c r="I1687" s="450"/>
      <c r="J1687" s="435"/>
      <c r="K1687" s="505">
        <v>43186</v>
      </c>
      <c r="L1687" s="484" t="s">
        <v>8927</v>
      </c>
      <c r="M1687" s="12"/>
    </row>
    <row r="1688" spans="1:13" ht="76.5">
      <c r="A1688" s="12"/>
      <c r="B1688" s="22">
        <v>488</v>
      </c>
      <c r="C1688" s="501" t="s">
        <v>8928</v>
      </c>
      <c r="D1688" s="502" t="s">
        <v>8929</v>
      </c>
      <c r="E1688" s="503" t="s">
        <v>8930</v>
      </c>
      <c r="F1688" s="503" t="s">
        <v>8931</v>
      </c>
      <c r="G1688" s="504">
        <v>1500</v>
      </c>
      <c r="H1688" s="450"/>
      <c r="I1688" s="450"/>
      <c r="J1688" s="435" t="s">
        <v>5145</v>
      </c>
      <c r="K1688" s="505">
        <v>43186</v>
      </c>
      <c r="L1688" s="503" t="s">
        <v>8932</v>
      </c>
      <c r="M1688" s="12"/>
    </row>
    <row r="1689" spans="1:13" ht="38.25">
      <c r="A1689" s="12"/>
      <c r="B1689" s="22">
        <v>489</v>
      </c>
      <c r="C1689" s="501" t="s">
        <v>8933</v>
      </c>
      <c r="D1689" s="502" t="s">
        <v>8934</v>
      </c>
      <c r="E1689" s="503" t="s">
        <v>8935</v>
      </c>
      <c r="F1689" s="503" t="s">
        <v>8936</v>
      </c>
      <c r="G1689" s="504">
        <v>75</v>
      </c>
      <c r="H1689" s="450"/>
      <c r="I1689" s="450"/>
      <c r="J1689" s="435" t="s">
        <v>5145</v>
      </c>
      <c r="K1689" s="505">
        <v>43186</v>
      </c>
      <c r="L1689" s="503" t="s">
        <v>8937</v>
      </c>
      <c r="M1689" s="12"/>
    </row>
    <row r="1690" spans="1:13" ht="38.25">
      <c r="A1690" s="12"/>
      <c r="B1690" s="22">
        <v>490</v>
      </c>
      <c r="C1690" s="506" t="s">
        <v>2502</v>
      </c>
      <c r="D1690" s="506" t="s">
        <v>6495</v>
      </c>
      <c r="E1690" s="506" t="s">
        <v>6680</v>
      </c>
      <c r="F1690" s="506" t="s">
        <v>6852</v>
      </c>
      <c r="G1690" s="507">
        <v>20550</v>
      </c>
      <c r="H1690" s="444" t="s">
        <v>5145</v>
      </c>
      <c r="I1690" s="507"/>
      <c r="J1690" s="474"/>
      <c r="K1690" s="508">
        <v>42593</v>
      </c>
      <c r="L1690" s="506" t="s">
        <v>2503</v>
      </c>
      <c r="M1690" s="12"/>
    </row>
    <row r="1691" spans="1:13" ht="51">
      <c r="A1691" s="12"/>
      <c r="B1691" s="22">
        <v>491</v>
      </c>
      <c r="C1691" s="509" t="s">
        <v>2500</v>
      </c>
      <c r="D1691" s="509" t="s">
        <v>6496</v>
      </c>
      <c r="E1691" s="510" t="s">
        <v>6681</v>
      </c>
      <c r="F1691" s="509" t="s">
        <v>6853</v>
      </c>
      <c r="G1691" s="511">
        <v>9450</v>
      </c>
      <c r="H1691" s="444" t="s">
        <v>5145</v>
      </c>
      <c r="I1691" s="511"/>
      <c r="J1691" s="476"/>
      <c r="K1691" s="512">
        <v>42590</v>
      </c>
      <c r="L1691" s="510" t="s">
        <v>2501</v>
      </c>
      <c r="M1691" s="12"/>
    </row>
    <row r="1692" spans="1:13" ht="51">
      <c r="A1692" s="12"/>
      <c r="B1692" s="22">
        <v>492</v>
      </c>
      <c r="C1692" s="509" t="s">
        <v>7954</v>
      </c>
      <c r="D1692" s="509" t="s">
        <v>6497</v>
      </c>
      <c r="E1692" s="510" t="s">
        <v>6682</v>
      </c>
      <c r="F1692" s="509" t="s">
        <v>6854</v>
      </c>
      <c r="G1692" s="511">
        <v>17168.2</v>
      </c>
      <c r="H1692" s="444" t="s">
        <v>5145</v>
      </c>
      <c r="I1692" s="511"/>
      <c r="J1692" s="476"/>
      <c r="K1692" s="512">
        <v>42590</v>
      </c>
      <c r="L1692" s="510" t="s">
        <v>2492</v>
      </c>
      <c r="M1692" s="12"/>
    </row>
    <row r="1693" spans="1:13" ht="38.25">
      <c r="A1693" s="12"/>
      <c r="B1693" s="22">
        <v>493</v>
      </c>
      <c r="C1693" s="509" t="s">
        <v>2218</v>
      </c>
      <c r="D1693" s="509" t="s">
        <v>6498</v>
      </c>
      <c r="E1693" s="510" t="s">
        <v>6683</v>
      </c>
      <c r="F1693" s="509" t="s">
        <v>6855</v>
      </c>
      <c r="G1693" s="511">
        <v>9142.577</v>
      </c>
      <c r="H1693" s="444" t="s">
        <v>5145</v>
      </c>
      <c r="I1693" s="511"/>
      <c r="J1693" s="476"/>
      <c r="K1693" s="512">
        <v>42746</v>
      </c>
      <c r="L1693" s="510" t="s">
        <v>2219</v>
      </c>
      <c r="M1693" s="12"/>
    </row>
    <row r="1694" spans="1:13" ht="38.25">
      <c r="A1694" s="12"/>
      <c r="B1694" s="22">
        <v>494</v>
      </c>
      <c r="C1694" s="509" t="s">
        <v>2261</v>
      </c>
      <c r="D1694" s="509" t="s">
        <v>6499</v>
      </c>
      <c r="E1694" s="510" t="s">
        <v>6684</v>
      </c>
      <c r="F1694" s="509" t="s">
        <v>6856</v>
      </c>
      <c r="G1694" s="511">
        <v>20050</v>
      </c>
      <c r="H1694" s="444" t="s">
        <v>5145</v>
      </c>
      <c r="I1694" s="511"/>
      <c r="J1694" s="476"/>
      <c r="K1694" s="512">
        <v>42606</v>
      </c>
      <c r="L1694" s="510" t="s">
        <v>2506</v>
      </c>
      <c r="M1694" s="12"/>
    </row>
    <row r="1695" spans="1:13" ht="38.25">
      <c r="A1695" s="12"/>
      <c r="B1695" s="22">
        <v>495</v>
      </c>
      <c r="C1695" s="509" t="s">
        <v>2504</v>
      </c>
      <c r="D1695" s="509" t="s">
        <v>6500</v>
      </c>
      <c r="E1695" s="510" t="s">
        <v>6685</v>
      </c>
      <c r="F1695" s="509" t="s">
        <v>6857</v>
      </c>
      <c r="G1695" s="511">
        <v>19875</v>
      </c>
      <c r="H1695" s="444" t="s">
        <v>5145</v>
      </c>
      <c r="I1695" s="511"/>
      <c r="J1695" s="476"/>
      <c r="K1695" s="512">
        <v>42591</v>
      </c>
      <c r="L1695" s="510" t="s">
        <v>2505</v>
      </c>
      <c r="M1695" s="12"/>
    </row>
    <row r="1696" spans="1:13" ht="38.25">
      <c r="A1696" s="12"/>
      <c r="B1696" s="22">
        <v>496</v>
      </c>
      <c r="C1696" s="509" t="s">
        <v>2496</v>
      </c>
      <c r="D1696" s="509" t="s">
        <v>6501</v>
      </c>
      <c r="E1696" s="510" t="s">
        <v>6686</v>
      </c>
      <c r="F1696" s="509" t="s">
        <v>6858</v>
      </c>
      <c r="G1696" s="511">
        <v>40100</v>
      </c>
      <c r="H1696" s="444" t="s">
        <v>5145</v>
      </c>
      <c r="I1696" s="511"/>
      <c r="J1696" s="476"/>
      <c r="K1696" s="512">
        <v>42584</v>
      </c>
      <c r="L1696" s="510" t="s">
        <v>7013</v>
      </c>
      <c r="M1696" s="12"/>
    </row>
    <row r="1697" spans="1:13" ht="38.25">
      <c r="A1697" s="12"/>
      <c r="B1697" s="22">
        <v>497</v>
      </c>
      <c r="C1697" s="509" t="s">
        <v>2216</v>
      </c>
      <c r="D1697" s="509" t="s">
        <v>6502</v>
      </c>
      <c r="E1697" s="510" t="s">
        <v>6687</v>
      </c>
      <c r="F1697" s="509" t="s">
        <v>6859</v>
      </c>
      <c r="G1697" s="511">
        <v>5050</v>
      </c>
      <c r="H1697" s="444" t="s">
        <v>5145</v>
      </c>
      <c r="I1697" s="511"/>
      <c r="J1697" s="476"/>
      <c r="K1697" s="512">
        <v>42789</v>
      </c>
      <c r="L1697" s="510" t="s">
        <v>2217</v>
      </c>
      <c r="M1697" s="12"/>
    </row>
    <row r="1698" spans="1:13" ht="38.25">
      <c r="A1698" s="12"/>
      <c r="B1698" s="22">
        <v>498</v>
      </c>
      <c r="C1698" s="509" t="s">
        <v>6503</v>
      </c>
      <c r="D1698" s="509" t="s">
        <v>6504</v>
      </c>
      <c r="E1698" s="510" t="s">
        <v>6688</v>
      </c>
      <c r="F1698" s="509" t="s">
        <v>6860</v>
      </c>
      <c r="G1698" s="511">
        <v>5000</v>
      </c>
      <c r="H1698" s="444" t="s">
        <v>5145</v>
      </c>
      <c r="I1698" s="511"/>
      <c r="J1698" s="476"/>
      <c r="K1698" s="512">
        <v>42753</v>
      </c>
      <c r="L1698" s="510" t="s">
        <v>2222</v>
      </c>
      <c r="M1698" s="12"/>
    </row>
    <row r="1699" spans="1:13" ht="51">
      <c r="A1699" s="12"/>
      <c r="B1699" s="22">
        <v>499</v>
      </c>
      <c r="C1699" s="509" t="s">
        <v>6505</v>
      </c>
      <c r="D1699" s="509" t="s">
        <v>6506</v>
      </c>
      <c r="E1699" s="510" t="s">
        <v>6689</v>
      </c>
      <c r="F1699" s="509" t="s">
        <v>6861</v>
      </c>
      <c r="G1699" s="511">
        <v>5050</v>
      </c>
      <c r="H1699" s="444" t="s">
        <v>5145</v>
      </c>
      <c r="I1699" s="511"/>
      <c r="J1699" s="476"/>
      <c r="K1699" s="512">
        <v>42592</v>
      </c>
      <c r="L1699" s="510" t="s">
        <v>2507</v>
      </c>
      <c r="M1699" s="12"/>
    </row>
    <row r="1700" spans="1:13" ht="38.25">
      <c r="A1700" s="12"/>
      <c r="B1700" s="22">
        <v>500</v>
      </c>
      <c r="C1700" s="509" t="s">
        <v>6507</v>
      </c>
      <c r="D1700" s="509" t="s">
        <v>6508</v>
      </c>
      <c r="E1700" s="510" t="s">
        <v>6690</v>
      </c>
      <c r="F1700" s="509" t="s">
        <v>6862</v>
      </c>
      <c r="G1700" s="511">
        <v>5200</v>
      </c>
      <c r="H1700" s="444" t="s">
        <v>5145</v>
      </c>
      <c r="I1700" s="511"/>
      <c r="J1700" s="476"/>
      <c r="K1700" s="512">
        <v>42780</v>
      </c>
      <c r="L1700" s="510" t="s">
        <v>2578</v>
      </c>
      <c r="M1700" s="12"/>
    </row>
    <row r="1701" spans="1:13" ht="51">
      <c r="A1701" s="12"/>
      <c r="B1701" s="22">
        <v>501</v>
      </c>
      <c r="C1701" s="509" t="s">
        <v>6509</v>
      </c>
      <c r="D1701" s="509" t="s">
        <v>6510</v>
      </c>
      <c r="E1701" s="510" t="s">
        <v>6691</v>
      </c>
      <c r="F1701" s="509" t="s">
        <v>6863</v>
      </c>
      <c r="G1701" s="511">
        <v>10050</v>
      </c>
      <c r="H1701" s="444" t="s">
        <v>5145</v>
      </c>
      <c r="I1701" s="511"/>
      <c r="J1701" s="476"/>
      <c r="K1701" s="512">
        <v>42597</v>
      </c>
      <c r="L1701" s="510" t="s">
        <v>7014</v>
      </c>
      <c r="M1701" s="12"/>
    </row>
    <row r="1702" spans="1:13" ht="38.25">
      <c r="A1702" s="12"/>
      <c r="B1702" s="22">
        <v>502</v>
      </c>
      <c r="C1702" s="509" t="s">
        <v>7955</v>
      </c>
      <c r="D1702" s="509" t="s">
        <v>6511</v>
      </c>
      <c r="E1702" s="510" t="s">
        <v>6692</v>
      </c>
      <c r="F1702" s="509" t="s">
        <v>6864</v>
      </c>
      <c r="G1702" s="511">
        <v>5000</v>
      </c>
      <c r="H1702" s="444" t="s">
        <v>5145</v>
      </c>
      <c r="I1702" s="511"/>
      <c r="J1702" s="476"/>
      <c r="K1702" s="512">
        <v>42768</v>
      </c>
      <c r="L1702" s="510" t="s">
        <v>2580</v>
      </c>
      <c r="M1702" s="12"/>
    </row>
    <row r="1703" spans="1:13" ht="51">
      <c r="A1703" s="12"/>
      <c r="B1703" s="22">
        <v>503</v>
      </c>
      <c r="C1703" s="509" t="s">
        <v>6512</v>
      </c>
      <c r="D1703" s="509" t="s">
        <v>6513</v>
      </c>
      <c r="E1703" s="510" t="s">
        <v>6693</v>
      </c>
      <c r="F1703" s="509" t="s">
        <v>6865</v>
      </c>
      <c r="G1703" s="511">
        <v>2200</v>
      </c>
      <c r="H1703" s="444" t="s">
        <v>5145</v>
      </c>
      <c r="I1703" s="511"/>
      <c r="J1703" s="476"/>
      <c r="K1703" s="512">
        <v>42597</v>
      </c>
      <c r="L1703" s="510" t="s">
        <v>2587</v>
      </c>
      <c r="M1703" s="12"/>
    </row>
    <row r="1704" spans="1:13" ht="38.25">
      <c r="A1704" s="12"/>
      <c r="B1704" s="22">
        <v>504</v>
      </c>
      <c r="C1704" s="509" t="s">
        <v>2220</v>
      </c>
      <c r="D1704" s="509" t="s">
        <v>6514</v>
      </c>
      <c r="E1704" s="510" t="s">
        <v>6694</v>
      </c>
      <c r="F1704" s="509" t="s">
        <v>6866</v>
      </c>
      <c r="G1704" s="511">
        <v>97557</v>
      </c>
      <c r="H1704" s="444" t="s">
        <v>5145</v>
      </c>
      <c r="I1704" s="511"/>
      <c r="J1704" s="476"/>
      <c r="K1704" s="512">
        <v>42572</v>
      </c>
      <c r="L1704" s="510" t="s">
        <v>2221</v>
      </c>
      <c r="M1704" s="12"/>
    </row>
    <row r="1705" spans="1:13" ht="38.25">
      <c r="A1705" s="12"/>
      <c r="B1705" s="22">
        <v>505</v>
      </c>
      <c r="C1705" s="509" t="s">
        <v>2498</v>
      </c>
      <c r="D1705" s="509" t="s">
        <v>6515</v>
      </c>
      <c r="E1705" s="510" t="s">
        <v>6695</v>
      </c>
      <c r="F1705" s="509" t="s">
        <v>6867</v>
      </c>
      <c r="G1705" s="511">
        <v>5200</v>
      </c>
      <c r="H1705" s="444" t="s">
        <v>5145</v>
      </c>
      <c r="I1705" s="511"/>
      <c r="J1705" s="476"/>
      <c r="K1705" s="512">
        <v>42592</v>
      </c>
      <c r="L1705" s="510" t="s">
        <v>2499</v>
      </c>
      <c r="M1705" s="12"/>
    </row>
    <row r="1706" spans="1:13" ht="38.25">
      <c r="A1706" s="12"/>
      <c r="B1706" s="22">
        <v>506</v>
      </c>
      <c r="C1706" s="509" t="s">
        <v>2584</v>
      </c>
      <c r="D1706" s="509" t="s">
        <v>6516</v>
      </c>
      <c r="E1706" s="510" t="s">
        <v>6696</v>
      </c>
      <c r="F1706" s="509" t="s">
        <v>6868</v>
      </c>
      <c r="G1706" s="511">
        <v>5200</v>
      </c>
      <c r="H1706" s="444" t="s">
        <v>5145</v>
      </c>
      <c r="I1706" s="511"/>
      <c r="J1706" s="476"/>
      <c r="K1706" s="512">
        <v>42593</v>
      </c>
      <c r="L1706" s="510" t="s">
        <v>7015</v>
      </c>
      <c r="M1706" s="12"/>
    </row>
    <row r="1707" spans="1:13" ht="38.25">
      <c r="A1707" s="12"/>
      <c r="B1707" s="22">
        <v>507</v>
      </c>
      <c r="C1707" s="509" t="s">
        <v>2933</v>
      </c>
      <c r="D1707" s="509" t="s">
        <v>6517</v>
      </c>
      <c r="E1707" s="510" t="s">
        <v>6697</v>
      </c>
      <c r="F1707" s="509" t="s">
        <v>6869</v>
      </c>
      <c r="G1707" s="511">
        <v>5200</v>
      </c>
      <c r="H1707" s="444" t="s">
        <v>5145</v>
      </c>
      <c r="I1707" s="511"/>
      <c r="J1707" s="476"/>
      <c r="K1707" s="512">
        <v>42800</v>
      </c>
      <c r="L1707" s="510" t="s">
        <v>2934</v>
      </c>
      <c r="M1707" s="12"/>
    </row>
    <row r="1708" spans="1:13" ht="38.25">
      <c r="A1708" s="12"/>
      <c r="B1708" s="22">
        <v>508</v>
      </c>
      <c r="C1708" s="509" t="s">
        <v>7331</v>
      </c>
      <c r="D1708" s="509" t="s">
        <v>6518</v>
      </c>
      <c r="E1708" s="510" t="s">
        <v>6698</v>
      </c>
      <c r="F1708" s="509" t="s">
        <v>6870</v>
      </c>
      <c r="G1708" s="511">
        <v>2910</v>
      </c>
      <c r="H1708" s="444" t="s">
        <v>5145</v>
      </c>
      <c r="I1708" s="511"/>
      <c r="J1708" s="476"/>
      <c r="K1708" s="512">
        <v>42584</v>
      </c>
      <c r="L1708" s="510" t="s">
        <v>2495</v>
      </c>
      <c r="M1708" s="12"/>
    </row>
    <row r="1709" spans="1:13" ht="38.25">
      <c r="A1709" s="12"/>
      <c r="B1709" s="22">
        <v>509</v>
      </c>
      <c r="C1709" s="509" t="s">
        <v>7956</v>
      </c>
      <c r="D1709" s="509" t="s">
        <v>6519</v>
      </c>
      <c r="E1709" s="510" t="s">
        <v>6699</v>
      </c>
      <c r="F1709" s="509" t="s">
        <v>6871</v>
      </c>
      <c r="G1709" s="511">
        <v>780</v>
      </c>
      <c r="H1709" s="444" t="s">
        <v>5145</v>
      </c>
      <c r="I1709" s="511"/>
      <c r="J1709" s="476"/>
      <c r="K1709" s="512">
        <v>42767</v>
      </c>
      <c r="L1709" s="510" t="s">
        <v>7016</v>
      </c>
      <c r="M1709" s="12"/>
    </row>
    <row r="1710" spans="1:13" ht="38.25">
      <c r="A1710" s="12"/>
      <c r="B1710" s="22">
        <v>510</v>
      </c>
      <c r="C1710" s="509" t="s">
        <v>7332</v>
      </c>
      <c r="D1710" s="509" t="s">
        <v>6520</v>
      </c>
      <c r="E1710" s="510" t="s">
        <v>6700</v>
      </c>
      <c r="F1710" s="509" t="s">
        <v>6872</v>
      </c>
      <c r="G1710" s="511">
        <v>200</v>
      </c>
      <c r="H1710" s="444" t="s">
        <v>5145</v>
      </c>
      <c r="I1710" s="511"/>
      <c r="J1710" s="476"/>
      <c r="K1710" s="512">
        <v>42753</v>
      </c>
      <c r="L1710" s="510" t="s">
        <v>2223</v>
      </c>
      <c r="M1710" s="12"/>
    </row>
    <row r="1711" spans="1:13" ht="38.25">
      <c r="A1711" s="12"/>
      <c r="B1711" s="22">
        <v>511</v>
      </c>
      <c r="C1711" s="509" t="s">
        <v>6521</v>
      </c>
      <c r="D1711" s="509" t="s">
        <v>6522</v>
      </c>
      <c r="E1711" s="510" t="s">
        <v>6701</v>
      </c>
      <c r="F1711" s="509" t="s">
        <v>6873</v>
      </c>
      <c r="G1711" s="511">
        <v>1860</v>
      </c>
      <c r="H1711" s="444" t="s">
        <v>5145</v>
      </c>
      <c r="I1711" s="511"/>
      <c r="J1711" s="476"/>
      <c r="K1711" s="512">
        <v>42593</v>
      </c>
      <c r="L1711" s="510" t="s">
        <v>2586</v>
      </c>
      <c r="M1711" s="12"/>
    </row>
    <row r="1712" spans="1:13" ht="38.25">
      <c r="A1712" s="12"/>
      <c r="B1712" s="22">
        <v>512</v>
      </c>
      <c r="C1712" s="509" t="s">
        <v>2640</v>
      </c>
      <c r="D1712" s="509" t="s">
        <v>6523</v>
      </c>
      <c r="E1712" s="510" t="s">
        <v>6702</v>
      </c>
      <c r="F1712" s="509" t="s">
        <v>6874</v>
      </c>
      <c r="G1712" s="511">
        <v>5200</v>
      </c>
      <c r="H1712" s="444" t="s">
        <v>5145</v>
      </c>
      <c r="I1712" s="511"/>
      <c r="J1712" s="476"/>
      <c r="K1712" s="512">
        <v>42887</v>
      </c>
      <c r="L1712" s="510" t="s">
        <v>2641</v>
      </c>
      <c r="M1712" s="12"/>
    </row>
    <row r="1713" spans="1:13" ht="38.25">
      <c r="A1713" s="12"/>
      <c r="B1713" s="22">
        <v>513</v>
      </c>
      <c r="C1713" s="509" t="s">
        <v>6524</v>
      </c>
      <c r="D1713" s="509" t="s">
        <v>6525</v>
      </c>
      <c r="E1713" s="510" t="s">
        <v>6703</v>
      </c>
      <c r="F1713" s="509" t="s">
        <v>6875</v>
      </c>
      <c r="G1713" s="511">
        <v>200</v>
      </c>
      <c r="H1713" s="444" t="s">
        <v>5145</v>
      </c>
      <c r="I1713" s="511"/>
      <c r="J1713" s="476"/>
      <c r="K1713" s="512">
        <v>42768</v>
      </c>
      <c r="L1713" s="510" t="s">
        <v>2579</v>
      </c>
      <c r="M1713" s="12"/>
    </row>
    <row r="1714" spans="1:13" ht="38.25">
      <c r="A1714" s="12"/>
      <c r="B1714" s="22">
        <v>514</v>
      </c>
      <c r="C1714" s="509" t="s">
        <v>6526</v>
      </c>
      <c r="D1714" s="509" t="s">
        <v>7957</v>
      </c>
      <c r="E1714" s="510" t="s">
        <v>6704</v>
      </c>
      <c r="F1714" s="509" t="s">
        <v>6876</v>
      </c>
      <c r="G1714" s="511">
        <v>4700</v>
      </c>
      <c r="H1714" s="444" t="s">
        <v>5145</v>
      </c>
      <c r="I1714" s="511"/>
      <c r="J1714" s="476"/>
      <c r="K1714" s="512">
        <v>42587</v>
      </c>
      <c r="L1714" s="510" t="s">
        <v>2935</v>
      </c>
      <c r="M1714" s="12"/>
    </row>
    <row r="1715" spans="1:13" ht="38.25">
      <c r="A1715" s="12"/>
      <c r="B1715" s="22">
        <v>515</v>
      </c>
      <c r="C1715" s="509" t="s">
        <v>2925</v>
      </c>
      <c r="D1715" s="509" t="s">
        <v>6527</v>
      </c>
      <c r="E1715" s="510" t="s">
        <v>6705</v>
      </c>
      <c r="F1715" s="509" t="s">
        <v>6877</v>
      </c>
      <c r="G1715" s="511">
        <v>5200</v>
      </c>
      <c r="H1715" s="444" t="s">
        <v>5145</v>
      </c>
      <c r="I1715" s="511"/>
      <c r="J1715" s="476"/>
      <c r="K1715" s="512">
        <v>42774</v>
      </c>
      <c r="L1715" s="510" t="s">
        <v>2926</v>
      </c>
      <c r="M1715" s="12"/>
    </row>
    <row r="1716" spans="1:13" ht="38.25">
      <c r="A1716" s="12"/>
      <c r="B1716" s="22">
        <v>516</v>
      </c>
      <c r="C1716" s="509" t="s">
        <v>2927</v>
      </c>
      <c r="D1716" s="509" t="s">
        <v>6528</v>
      </c>
      <c r="E1716" s="510" t="s">
        <v>6706</v>
      </c>
      <c r="F1716" s="509" t="s">
        <v>6878</v>
      </c>
      <c r="G1716" s="511">
        <v>200</v>
      </c>
      <c r="H1716" s="444" t="s">
        <v>5145</v>
      </c>
      <c r="I1716" s="511"/>
      <c r="J1716" s="476"/>
      <c r="K1716" s="512">
        <v>42804</v>
      </c>
      <c r="L1716" s="510" t="s">
        <v>2928</v>
      </c>
      <c r="M1716" s="12"/>
    </row>
    <row r="1717" spans="1:13" ht="38.25">
      <c r="A1717" s="12"/>
      <c r="B1717" s="22">
        <v>517</v>
      </c>
      <c r="C1717" s="509" t="s">
        <v>6529</v>
      </c>
      <c r="D1717" s="509" t="s">
        <v>6530</v>
      </c>
      <c r="E1717" s="510" t="s">
        <v>6707</v>
      </c>
      <c r="F1717" s="509" t="s">
        <v>6879</v>
      </c>
      <c r="G1717" s="511">
        <v>200</v>
      </c>
      <c r="H1717" s="444" t="s">
        <v>5145</v>
      </c>
      <c r="I1717" s="511"/>
      <c r="J1717" s="476"/>
      <c r="K1717" s="512">
        <v>42592</v>
      </c>
      <c r="L1717" s="510" t="s">
        <v>2508</v>
      </c>
      <c r="M1717" s="12"/>
    </row>
    <row r="1718" spans="1:13" ht="38.25">
      <c r="A1718" s="12"/>
      <c r="B1718" s="22">
        <v>518</v>
      </c>
      <c r="C1718" s="509" t="s">
        <v>6531</v>
      </c>
      <c r="D1718" s="509" t="s">
        <v>6532</v>
      </c>
      <c r="E1718" s="510" t="s">
        <v>6708</v>
      </c>
      <c r="F1718" s="509" t="s">
        <v>6880</v>
      </c>
      <c r="G1718" s="511">
        <v>200</v>
      </c>
      <c r="H1718" s="444" t="s">
        <v>5145</v>
      </c>
      <c r="I1718" s="511"/>
      <c r="J1718" s="476"/>
      <c r="K1718" s="512">
        <v>42793</v>
      </c>
      <c r="L1718" s="510" t="s">
        <v>2932</v>
      </c>
      <c r="M1718" s="12"/>
    </row>
    <row r="1719" spans="1:13" ht="51">
      <c r="A1719" s="12"/>
      <c r="B1719" s="22">
        <v>519</v>
      </c>
      <c r="C1719" s="509" t="s">
        <v>2493</v>
      </c>
      <c r="D1719" s="509" t="s">
        <v>6533</v>
      </c>
      <c r="E1719" s="510" t="s">
        <v>6709</v>
      </c>
      <c r="F1719" s="509" t="s">
        <v>6881</v>
      </c>
      <c r="G1719" s="511">
        <v>10000</v>
      </c>
      <c r="H1719" s="444" t="s">
        <v>5145</v>
      </c>
      <c r="I1719" s="511"/>
      <c r="J1719" s="476"/>
      <c r="K1719" s="512">
        <v>42775</v>
      </c>
      <c r="L1719" s="510" t="s">
        <v>2494</v>
      </c>
      <c r="M1719" s="12"/>
    </row>
    <row r="1720" spans="1:13" ht="38.25">
      <c r="A1720" s="12"/>
      <c r="B1720" s="22">
        <v>520</v>
      </c>
      <c r="C1720" s="509" t="s">
        <v>6534</v>
      </c>
      <c r="D1720" s="509" t="s">
        <v>6535</v>
      </c>
      <c r="E1720" s="510" t="s">
        <v>6710</v>
      </c>
      <c r="F1720" s="509" t="s">
        <v>6882</v>
      </c>
      <c r="G1720" s="511">
        <v>10000</v>
      </c>
      <c r="H1720" s="444" t="s">
        <v>5145</v>
      </c>
      <c r="I1720" s="511"/>
      <c r="J1720" s="476"/>
      <c r="K1720" s="512">
        <v>42586</v>
      </c>
      <c r="L1720" s="510" t="s">
        <v>2497</v>
      </c>
      <c r="M1720" s="12"/>
    </row>
    <row r="1721" spans="1:13" ht="38.25">
      <c r="A1721" s="12"/>
      <c r="B1721" s="22">
        <v>521</v>
      </c>
      <c r="C1721" s="509" t="s">
        <v>6536</v>
      </c>
      <c r="D1721" s="509" t="s">
        <v>6537</v>
      </c>
      <c r="E1721" s="510" t="s">
        <v>6711</v>
      </c>
      <c r="F1721" s="509" t="s">
        <v>6883</v>
      </c>
      <c r="G1721" s="511">
        <v>200</v>
      </c>
      <c r="H1721" s="444" t="s">
        <v>5145</v>
      </c>
      <c r="I1721" s="511"/>
      <c r="J1721" s="476"/>
      <c r="K1721" s="512">
        <v>42842</v>
      </c>
      <c r="L1721" s="510" t="s">
        <v>2929</v>
      </c>
      <c r="M1721" s="12"/>
    </row>
    <row r="1722" spans="1:13" ht="38.25">
      <c r="A1722" s="12"/>
      <c r="B1722" s="22">
        <v>522</v>
      </c>
      <c r="C1722" s="509" t="s">
        <v>6538</v>
      </c>
      <c r="D1722" s="509" t="s">
        <v>6539</v>
      </c>
      <c r="E1722" s="510" t="s">
        <v>6712</v>
      </c>
      <c r="F1722" s="509" t="s">
        <v>6884</v>
      </c>
      <c r="G1722" s="511">
        <v>1700</v>
      </c>
      <c r="H1722" s="444" t="s">
        <v>5145</v>
      </c>
      <c r="I1722" s="511"/>
      <c r="J1722" s="476"/>
      <c r="K1722" s="512">
        <v>42775</v>
      </c>
      <c r="L1722" s="510" t="s">
        <v>2930</v>
      </c>
      <c r="M1722" s="12"/>
    </row>
    <row r="1723" spans="1:13" ht="51">
      <c r="A1723" s="12"/>
      <c r="B1723" s="22">
        <v>523</v>
      </c>
      <c r="C1723" s="509" t="s">
        <v>661</v>
      </c>
      <c r="D1723" s="509" t="s">
        <v>6540</v>
      </c>
      <c r="E1723" s="510" t="s">
        <v>6713</v>
      </c>
      <c r="F1723" s="509" t="s">
        <v>6885</v>
      </c>
      <c r="G1723" s="511">
        <v>445</v>
      </c>
      <c r="H1723" s="444" t="s">
        <v>5145</v>
      </c>
      <c r="I1723" s="511"/>
      <c r="J1723" s="476"/>
      <c r="K1723" s="512">
        <v>42863</v>
      </c>
      <c r="L1723" s="510" t="s">
        <v>2583</v>
      </c>
      <c r="M1723" s="12"/>
    </row>
    <row r="1724" spans="1:13" ht="38.25">
      <c r="A1724" s="12"/>
      <c r="B1724" s="22">
        <v>524</v>
      </c>
      <c r="C1724" s="509" t="s">
        <v>2931</v>
      </c>
      <c r="D1724" s="509" t="s">
        <v>6541</v>
      </c>
      <c r="E1724" s="510" t="s">
        <v>6714</v>
      </c>
      <c r="F1724" s="509" t="s">
        <v>6886</v>
      </c>
      <c r="G1724" s="511">
        <v>200</v>
      </c>
      <c r="H1724" s="444" t="s">
        <v>5145</v>
      </c>
      <c r="I1724" s="511"/>
      <c r="J1724" s="476"/>
      <c r="K1724" s="512">
        <v>42793</v>
      </c>
      <c r="L1724" s="510" t="s">
        <v>7017</v>
      </c>
      <c r="M1724" s="12"/>
    </row>
    <row r="1725" spans="1:13" ht="38.25">
      <c r="A1725" s="12"/>
      <c r="B1725" s="22">
        <v>525</v>
      </c>
      <c r="C1725" s="509" t="s">
        <v>2581</v>
      </c>
      <c r="D1725" s="509" t="s">
        <v>6542</v>
      </c>
      <c r="E1725" s="510" t="s">
        <v>6715</v>
      </c>
      <c r="F1725" s="509" t="s">
        <v>6887</v>
      </c>
      <c r="G1725" s="511">
        <f>3380+31750</f>
        <v>35130</v>
      </c>
      <c r="H1725" s="444" t="s">
        <v>5145</v>
      </c>
      <c r="I1725" s="511"/>
      <c r="J1725" s="476"/>
      <c r="K1725" s="512">
        <v>42600</v>
      </c>
      <c r="L1725" s="510" t="s">
        <v>2582</v>
      </c>
      <c r="M1725" s="12"/>
    </row>
    <row r="1726" spans="1:13" ht="51">
      <c r="A1726" s="12"/>
      <c r="B1726" s="22">
        <v>526</v>
      </c>
      <c r="C1726" s="509" t="s">
        <v>3627</v>
      </c>
      <c r="D1726" s="509" t="s">
        <v>6543</v>
      </c>
      <c r="E1726" s="510" t="s">
        <v>6716</v>
      </c>
      <c r="F1726" s="509" t="s">
        <v>6888</v>
      </c>
      <c r="G1726" s="511">
        <v>200</v>
      </c>
      <c r="H1726" s="444" t="s">
        <v>5145</v>
      </c>
      <c r="I1726" s="511"/>
      <c r="J1726" s="476"/>
      <c r="K1726" s="512">
        <v>42808</v>
      </c>
      <c r="L1726" s="510" t="s">
        <v>7018</v>
      </c>
      <c r="M1726" s="12"/>
    </row>
    <row r="1727" spans="1:13" ht="38.25">
      <c r="A1727" s="12"/>
      <c r="B1727" s="22">
        <v>527</v>
      </c>
      <c r="C1727" s="509" t="s">
        <v>4708</v>
      </c>
      <c r="D1727" s="509" t="s">
        <v>6544</v>
      </c>
      <c r="E1727" s="510" t="s">
        <v>6717</v>
      </c>
      <c r="F1727" s="509" t="s">
        <v>4709</v>
      </c>
      <c r="G1727" s="511">
        <v>200</v>
      </c>
      <c r="H1727" s="444" t="s">
        <v>5145</v>
      </c>
      <c r="I1727" s="511"/>
      <c r="J1727" s="476"/>
      <c r="K1727" s="512">
        <v>42886</v>
      </c>
      <c r="L1727" s="510" t="s">
        <v>7019</v>
      </c>
      <c r="M1727" s="12"/>
    </row>
    <row r="1728" spans="1:13" ht="38.25">
      <c r="A1728" s="12"/>
      <c r="B1728" s="22">
        <v>528</v>
      </c>
      <c r="C1728" s="509" t="s">
        <v>4707</v>
      </c>
      <c r="D1728" s="509" t="s">
        <v>6545</v>
      </c>
      <c r="E1728" s="510" t="s">
        <v>6718</v>
      </c>
      <c r="F1728" s="509" t="s">
        <v>6889</v>
      </c>
      <c r="G1728" s="511">
        <v>5200</v>
      </c>
      <c r="H1728" s="444" t="s">
        <v>5145</v>
      </c>
      <c r="I1728" s="511"/>
      <c r="J1728" s="476"/>
      <c r="K1728" s="512">
        <v>42884</v>
      </c>
      <c r="L1728" s="510" t="s">
        <v>7020</v>
      </c>
      <c r="M1728" s="12"/>
    </row>
    <row r="1729" spans="1:13" ht="51">
      <c r="A1729" s="12"/>
      <c r="B1729" s="22">
        <v>529</v>
      </c>
      <c r="C1729" s="509" t="s">
        <v>6546</v>
      </c>
      <c r="D1729" s="509" t="s">
        <v>6547</v>
      </c>
      <c r="E1729" s="510" t="s">
        <v>6719</v>
      </c>
      <c r="F1729" s="512" t="s">
        <v>6890</v>
      </c>
      <c r="G1729" s="511">
        <v>200</v>
      </c>
      <c r="H1729" s="444" t="s">
        <v>5145</v>
      </c>
      <c r="I1729" s="511"/>
      <c r="J1729" s="476"/>
      <c r="K1729" s="512">
        <v>42584</v>
      </c>
      <c r="L1729" s="510" t="s">
        <v>5116</v>
      </c>
      <c r="M1729" s="12"/>
    </row>
    <row r="1730" spans="1:13" ht="51">
      <c r="A1730" s="12"/>
      <c r="B1730" s="22">
        <v>530</v>
      </c>
      <c r="C1730" s="509" t="s">
        <v>4719</v>
      </c>
      <c r="D1730" s="509" t="s">
        <v>6548</v>
      </c>
      <c r="E1730" s="510" t="s">
        <v>6720</v>
      </c>
      <c r="F1730" s="512" t="s">
        <v>6891</v>
      </c>
      <c r="G1730" s="511">
        <v>5200</v>
      </c>
      <c r="H1730" s="444" t="s">
        <v>5145</v>
      </c>
      <c r="I1730" s="511"/>
      <c r="J1730" s="476"/>
      <c r="K1730" s="512">
        <v>42887</v>
      </c>
      <c r="L1730" s="510" t="s">
        <v>7021</v>
      </c>
      <c r="M1730" s="12"/>
    </row>
    <row r="1731" spans="1:13" ht="51">
      <c r="A1731" s="12"/>
      <c r="B1731" s="22">
        <v>531</v>
      </c>
      <c r="C1731" s="509" t="s">
        <v>4722</v>
      </c>
      <c r="D1731" s="509" t="s">
        <v>6549</v>
      </c>
      <c r="E1731" s="510" t="s">
        <v>6721</v>
      </c>
      <c r="F1731" s="512" t="s">
        <v>6892</v>
      </c>
      <c r="G1731" s="511">
        <v>4790</v>
      </c>
      <c r="H1731" s="444" t="s">
        <v>5145</v>
      </c>
      <c r="I1731" s="511"/>
      <c r="J1731" s="476"/>
      <c r="K1731" s="512">
        <v>42888</v>
      </c>
      <c r="L1731" s="510" t="s">
        <v>7022</v>
      </c>
      <c r="M1731" s="12"/>
    </row>
    <row r="1732" spans="1:13" ht="63.75">
      <c r="A1732" s="12"/>
      <c r="B1732" s="22">
        <v>532</v>
      </c>
      <c r="C1732" s="509" t="s">
        <v>4720</v>
      </c>
      <c r="D1732" s="509" t="s">
        <v>6550</v>
      </c>
      <c r="E1732" s="510" t="s">
        <v>6722</v>
      </c>
      <c r="F1732" s="509" t="s">
        <v>6893</v>
      </c>
      <c r="G1732" s="511">
        <v>200</v>
      </c>
      <c r="H1732" s="444" t="s">
        <v>5145</v>
      </c>
      <c r="I1732" s="511"/>
      <c r="J1732" s="476"/>
      <c r="K1732" s="512">
        <v>42885</v>
      </c>
      <c r="L1732" s="510" t="s">
        <v>7023</v>
      </c>
      <c r="M1732" s="12"/>
    </row>
    <row r="1733" spans="1:13" ht="51">
      <c r="A1733" s="12"/>
      <c r="B1733" s="22">
        <v>533</v>
      </c>
      <c r="C1733" s="509" t="s">
        <v>6551</v>
      </c>
      <c r="D1733" s="509" t="s">
        <v>6552</v>
      </c>
      <c r="E1733" s="510" t="s">
        <v>6723</v>
      </c>
      <c r="F1733" s="509" t="s">
        <v>6894</v>
      </c>
      <c r="G1733" s="511">
        <v>200</v>
      </c>
      <c r="H1733" s="444" t="s">
        <v>5145</v>
      </c>
      <c r="I1733" s="511"/>
      <c r="J1733" s="476"/>
      <c r="K1733" s="512">
        <v>42886</v>
      </c>
      <c r="L1733" s="510" t="s">
        <v>7024</v>
      </c>
      <c r="M1733" s="12"/>
    </row>
    <row r="1734" spans="1:13" ht="51">
      <c r="A1734" s="12"/>
      <c r="B1734" s="22">
        <v>534</v>
      </c>
      <c r="C1734" s="509" t="s">
        <v>4721</v>
      </c>
      <c r="D1734" s="509" t="s">
        <v>6553</v>
      </c>
      <c r="E1734" s="509" t="s">
        <v>6724</v>
      </c>
      <c r="F1734" s="509" t="s">
        <v>6895</v>
      </c>
      <c r="G1734" s="511">
        <v>5080</v>
      </c>
      <c r="H1734" s="444" t="s">
        <v>5145</v>
      </c>
      <c r="I1734" s="511"/>
      <c r="J1734" s="476"/>
      <c r="K1734" s="512">
        <v>42888</v>
      </c>
      <c r="L1734" s="510" t="s">
        <v>7025</v>
      </c>
      <c r="M1734" s="12"/>
    </row>
    <row r="1735" spans="1:13" ht="51">
      <c r="A1735" s="12"/>
      <c r="B1735" s="22">
        <v>535</v>
      </c>
      <c r="C1735" s="509" t="s">
        <v>6554</v>
      </c>
      <c r="D1735" s="509" t="s">
        <v>6555</v>
      </c>
      <c r="E1735" s="510" t="s">
        <v>6725</v>
      </c>
      <c r="F1735" s="509" t="s">
        <v>6896</v>
      </c>
      <c r="G1735" s="511">
        <v>200</v>
      </c>
      <c r="H1735" s="444" t="s">
        <v>5145</v>
      </c>
      <c r="I1735" s="511"/>
      <c r="J1735" s="476"/>
      <c r="K1735" s="512">
        <v>42585</v>
      </c>
      <c r="L1735" s="510" t="s">
        <v>5115</v>
      </c>
      <c r="M1735" s="12"/>
    </row>
    <row r="1736" spans="1:13" ht="38.25">
      <c r="A1736" s="12"/>
      <c r="B1736" s="22">
        <v>536</v>
      </c>
      <c r="C1736" s="509" t="s">
        <v>5303</v>
      </c>
      <c r="D1736" s="509" t="s">
        <v>6556</v>
      </c>
      <c r="E1736" s="510" t="s">
        <v>6726</v>
      </c>
      <c r="F1736" s="509" t="s">
        <v>6897</v>
      </c>
      <c r="G1736" s="511">
        <v>5200</v>
      </c>
      <c r="H1736" s="444" t="s">
        <v>5145</v>
      </c>
      <c r="I1736" s="511"/>
      <c r="J1736" s="476"/>
      <c r="K1736" s="512">
        <v>42633</v>
      </c>
      <c r="L1736" s="510" t="s">
        <v>5304</v>
      </c>
      <c r="M1736" s="12"/>
    </row>
    <row r="1737" spans="1:13" ht="76.5">
      <c r="A1737" s="12"/>
      <c r="B1737" s="22">
        <v>537</v>
      </c>
      <c r="C1737" s="485" t="s">
        <v>6557</v>
      </c>
      <c r="D1737" s="485" t="s">
        <v>6558</v>
      </c>
      <c r="E1737" s="510" t="s">
        <v>6727</v>
      </c>
      <c r="F1737" s="509" t="s">
        <v>6898</v>
      </c>
      <c r="G1737" s="511">
        <v>200</v>
      </c>
      <c r="H1737" s="444" t="s">
        <v>5145</v>
      </c>
      <c r="I1737" s="511"/>
      <c r="J1737" s="476"/>
      <c r="K1737" s="512">
        <v>42838</v>
      </c>
      <c r="L1737" s="510" t="s">
        <v>7026</v>
      </c>
      <c r="M1737" s="12"/>
    </row>
    <row r="1738" spans="1:13" ht="38.25">
      <c r="A1738" s="12"/>
      <c r="B1738" s="22">
        <v>538</v>
      </c>
      <c r="C1738" s="485" t="s">
        <v>5798</v>
      </c>
      <c r="D1738" s="485" t="s">
        <v>6559</v>
      </c>
      <c r="E1738" s="510" t="s">
        <v>6728</v>
      </c>
      <c r="F1738" s="509" t="s">
        <v>6899</v>
      </c>
      <c r="G1738" s="511">
        <v>200</v>
      </c>
      <c r="H1738" s="444" t="s">
        <v>5145</v>
      </c>
      <c r="I1738" s="511"/>
      <c r="J1738" s="476"/>
      <c r="K1738" s="512">
        <v>42816</v>
      </c>
      <c r="L1738" s="510" t="s">
        <v>7027</v>
      </c>
      <c r="M1738" s="12"/>
    </row>
    <row r="1739" spans="1:13" ht="38.25">
      <c r="A1739" s="12"/>
      <c r="B1739" s="22">
        <v>539</v>
      </c>
      <c r="C1739" s="509" t="s">
        <v>6560</v>
      </c>
      <c r="D1739" s="509" t="s">
        <v>6561</v>
      </c>
      <c r="E1739" s="510" t="s">
        <v>6729</v>
      </c>
      <c r="F1739" s="509" t="s">
        <v>6900</v>
      </c>
      <c r="G1739" s="511">
        <v>725</v>
      </c>
      <c r="H1739" s="444" t="s">
        <v>5145</v>
      </c>
      <c r="I1739" s="511"/>
      <c r="J1739" s="476"/>
      <c r="K1739" s="512">
        <v>42767</v>
      </c>
      <c r="L1739" s="510" t="s">
        <v>2579</v>
      </c>
      <c r="M1739" s="12"/>
    </row>
    <row r="1740" spans="1:13" ht="38.25">
      <c r="A1740" s="12"/>
      <c r="B1740" s="22">
        <v>540</v>
      </c>
      <c r="C1740" s="509" t="s">
        <v>6562</v>
      </c>
      <c r="D1740" s="509"/>
      <c r="E1740" s="510" t="s">
        <v>6730</v>
      </c>
      <c r="F1740" s="509" t="s">
        <v>6901</v>
      </c>
      <c r="G1740" s="511">
        <v>6080</v>
      </c>
      <c r="H1740" s="444" t="s">
        <v>5145</v>
      </c>
      <c r="I1740" s="511"/>
      <c r="J1740" s="476"/>
      <c r="K1740" s="512">
        <v>42892</v>
      </c>
      <c r="L1740" s="513">
        <v>42188</v>
      </c>
      <c r="M1740" s="12"/>
    </row>
    <row r="1741" spans="1:13" ht="51">
      <c r="A1741" s="12"/>
      <c r="B1741" s="22">
        <v>541</v>
      </c>
      <c r="C1741" s="509" t="s">
        <v>6563</v>
      </c>
      <c r="D1741" s="509"/>
      <c r="E1741" s="510" t="s">
        <v>6731</v>
      </c>
      <c r="F1741" s="509" t="s">
        <v>6902</v>
      </c>
      <c r="G1741" s="511">
        <v>31209</v>
      </c>
      <c r="H1741" s="444" t="s">
        <v>5145</v>
      </c>
      <c r="I1741" s="511"/>
      <c r="J1741" s="476"/>
      <c r="K1741" s="512">
        <v>42892</v>
      </c>
      <c r="L1741" s="513">
        <v>42188</v>
      </c>
      <c r="M1741" s="12"/>
    </row>
    <row r="1742" spans="1:13" ht="51">
      <c r="A1742" s="12"/>
      <c r="B1742" s="22">
        <v>542</v>
      </c>
      <c r="C1742" s="509" t="s">
        <v>6563</v>
      </c>
      <c r="D1742" s="509"/>
      <c r="E1742" s="510" t="s">
        <v>6732</v>
      </c>
      <c r="F1742" s="509" t="s">
        <v>6903</v>
      </c>
      <c r="G1742" s="511">
        <v>24796</v>
      </c>
      <c r="H1742" s="444" t="s">
        <v>5145</v>
      </c>
      <c r="I1742" s="511"/>
      <c r="J1742" s="476"/>
      <c r="K1742" s="512">
        <v>42892</v>
      </c>
      <c r="L1742" s="513">
        <v>42188</v>
      </c>
      <c r="M1742" s="12"/>
    </row>
    <row r="1743" spans="1:13" ht="51">
      <c r="A1743" s="12"/>
      <c r="B1743" s="22">
        <v>543</v>
      </c>
      <c r="C1743" s="509" t="s">
        <v>6564</v>
      </c>
      <c r="D1743" s="509"/>
      <c r="E1743" s="510" t="s">
        <v>6733</v>
      </c>
      <c r="F1743" s="509" t="s">
        <v>6904</v>
      </c>
      <c r="G1743" s="511">
        <v>36445</v>
      </c>
      <c r="H1743" s="444" t="s">
        <v>5145</v>
      </c>
      <c r="I1743" s="511"/>
      <c r="J1743" s="476"/>
      <c r="K1743" s="512">
        <v>42892</v>
      </c>
      <c r="L1743" s="510" t="s">
        <v>5249</v>
      </c>
      <c r="M1743" s="12"/>
    </row>
    <row r="1744" spans="1:13" ht="38.25">
      <c r="A1744" s="12"/>
      <c r="B1744" s="22">
        <v>544</v>
      </c>
      <c r="C1744" s="485" t="s">
        <v>6565</v>
      </c>
      <c r="D1744" s="485"/>
      <c r="E1744" s="510" t="s">
        <v>6734</v>
      </c>
      <c r="F1744" s="509" t="s">
        <v>5794</v>
      </c>
      <c r="G1744" s="511">
        <v>882979</v>
      </c>
      <c r="H1744" s="444" t="s">
        <v>5145</v>
      </c>
      <c r="I1744" s="511"/>
      <c r="J1744" s="476"/>
      <c r="K1744" s="512">
        <v>42732</v>
      </c>
      <c r="L1744" s="510" t="s">
        <v>5795</v>
      </c>
      <c r="M1744" s="12"/>
    </row>
    <row r="1745" spans="1:13" ht="38.25">
      <c r="A1745" s="12"/>
      <c r="B1745" s="22">
        <v>545</v>
      </c>
      <c r="C1745" s="485" t="s">
        <v>3605</v>
      </c>
      <c r="D1745" s="485" t="s">
        <v>7958</v>
      </c>
      <c r="E1745" s="510" t="s">
        <v>7959</v>
      </c>
      <c r="F1745" s="509" t="s">
        <v>7485</v>
      </c>
      <c r="G1745" s="511">
        <v>4900</v>
      </c>
      <c r="H1745" s="444" t="s">
        <v>5145</v>
      </c>
      <c r="I1745" s="511"/>
      <c r="J1745" s="476"/>
      <c r="K1745" s="512">
        <v>42894</v>
      </c>
      <c r="L1745" s="513" t="s">
        <v>7960</v>
      </c>
      <c r="M1745" s="12"/>
    </row>
    <row r="1746" spans="1:13" ht="76.5">
      <c r="A1746" s="12"/>
      <c r="B1746" s="22">
        <v>546</v>
      </c>
      <c r="C1746" s="509" t="s">
        <v>7961</v>
      </c>
      <c r="D1746" s="485" t="s">
        <v>7962</v>
      </c>
      <c r="E1746" s="510" t="s">
        <v>7963</v>
      </c>
      <c r="F1746" s="509" t="s">
        <v>7483</v>
      </c>
      <c r="G1746" s="511">
        <v>200</v>
      </c>
      <c r="H1746" s="444" t="s">
        <v>5145</v>
      </c>
      <c r="I1746" s="511"/>
      <c r="J1746" s="476"/>
      <c r="K1746" s="512">
        <v>42963</v>
      </c>
      <c r="L1746" s="513" t="s">
        <v>7484</v>
      </c>
      <c r="M1746" s="12"/>
    </row>
    <row r="1747" spans="1:13" ht="38.25">
      <c r="A1747" s="12"/>
      <c r="B1747" s="22">
        <v>547</v>
      </c>
      <c r="C1747" s="509" t="s">
        <v>7486</v>
      </c>
      <c r="D1747" s="485" t="s">
        <v>7964</v>
      </c>
      <c r="E1747" s="510" t="s">
        <v>7965</v>
      </c>
      <c r="F1747" s="509" t="s">
        <v>7487</v>
      </c>
      <c r="G1747" s="511">
        <v>200</v>
      </c>
      <c r="H1747" s="444" t="s">
        <v>5145</v>
      </c>
      <c r="I1747" s="511"/>
      <c r="J1747" s="476"/>
      <c r="K1747" s="512">
        <v>42962</v>
      </c>
      <c r="L1747" s="513" t="s">
        <v>7488</v>
      </c>
      <c r="M1747" s="12"/>
    </row>
    <row r="1748" spans="1:13" ht="38.25">
      <c r="A1748" s="12"/>
      <c r="B1748" s="22">
        <v>548</v>
      </c>
      <c r="C1748" s="509" t="s">
        <v>7966</v>
      </c>
      <c r="D1748" s="485" t="s">
        <v>7967</v>
      </c>
      <c r="E1748" s="510" t="s">
        <v>7968</v>
      </c>
      <c r="F1748" s="509" t="s">
        <v>7969</v>
      </c>
      <c r="G1748" s="511">
        <v>5200</v>
      </c>
      <c r="H1748" s="444" t="s">
        <v>5145</v>
      </c>
      <c r="I1748" s="511"/>
      <c r="J1748" s="476"/>
      <c r="K1748" s="512">
        <v>42978</v>
      </c>
      <c r="L1748" s="513" t="s">
        <v>7970</v>
      </c>
      <c r="M1748" s="12"/>
    </row>
    <row r="1749" spans="1:13" ht="38.25">
      <c r="A1749" s="12"/>
      <c r="B1749" s="22">
        <v>549</v>
      </c>
      <c r="C1749" s="509" t="s">
        <v>8382</v>
      </c>
      <c r="D1749" s="509"/>
      <c r="E1749" s="510" t="s">
        <v>8383</v>
      </c>
      <c r="F1749" s="509" t="s">
        <v>7972</v>
      </c>
      <c r="G1749" s="511">
        <v>94599</v>
      </c>
      <c r="H1749" s="444" t="s">
        <v>5145</v>
      </c>
      <c r="I1749" s="511"/>
      <c r="J1749" s="154"/>
      <c r="K1749" s="512">
        <v>43003</v>
      </c>
      <c r="L1749" s="512" t="s">
        <v>8384</v>
      </c>
      <c r="M1749" s="12"/>
    </row>
    <row r="1750" spans="1:13" ht="38.25">
      <c r="A1750" s="12"/>
      <c r="B1750" s="22">
        <v>550</v>
      </c>
      <c r="C1750" s="509" t="s">
        <v>7973</v>
      </c>
      <c r="D1750" s="509" t="s">
        <v>8385</v>
      </c>
      <c r="E1750" s="510" t="s">
        <v>8386</v>
      </c>
      <c r="F1750" s="509" t="s">
        <v>8387</v>
      </c>
      <c r="G1750" s="511">
        <v>4800</v>
      </c>
      <c r="H1750" s="444" t="s">
        <v>5145</v>
      </c>
      <c r="I1750" s="511"/>
      <c r="J1750" s="154"/>
      <c r="K1750" s="512">
        <v>43005</v>
      </c>
      <c r="L1750" s="513" t="s">
        <v>7974</v>
      </c>
      <c r="M1750" s="12"/>
    </row>
    <row r="1751" spans="1:13" ht="38.25">
      <c r="A1751" s="12"/>
      <c r="B1751" s="22">
        <v>551</v>
      </c>
      <c r="C1751" s="509" t="s">
        <v>8388</v>
      </c>
      <c r="D1751" s="509" t="s">
        <v>8389</v>
      </c>
      <c r="E1751" s="514" t="s">
        <v>8390</v>
      </c>
      <c r="F1751" s="515" t="s">
        <v>8391</v>
      </c>
      <c r="G1751" s="511">
        <v>5200</v>
      </c>
      <c r="H1751" s="444" t="s">
        <v>5145</v>
      </c>
      <c r="I1751" s="511"/>
      <c r="J1751" s="154"/>
      <c r="K1751" s="512">
        <v>43045</v>
      </c>
      <c r="L1751" s="513" t="s">
        <v>8392</v>
      </c>
      <c r="M1751" s="12"/>
    </row>
    <row r="1752" spans="1:13" ht="38.25">
      <c r="A1752" s="12"/>
      <c r="B1752" s="22">
        <v>552</v>
      </c>
      <c r="C1752" s="509" t="s">
        <v>8938</v>
      </c>
      <c r="D1752" s="509" t="s">
        <v>8939</v>
      </c>
      <c r="E1752" s="510" t="s">
        <v>8940</v>
      </c>
      <c r="F1752" s="510" t="s">
        <v>8941</v>
      </c>
      <c r="G1752" s="511">
        <v>500</v>
      </c>
      <c r="H1752" s="444" t="s">
        <v>5145</v>
      </c>
      <c r="I1752" s="511"/>
      <c r="J1752" s="154"/>
      <c r="K1752" s="512">
        <v>43129</v>
      </c>
      <c r="L1752" s="513" t="s">
        <v>8942</v>
      </c>
      <c r="M1752" s="12"/>
    </row>
    <row r="1753" spans="1:13" ht="63.75">
      <c r="A1753" s="12"/>
      <c r="B1753" s="22">
        <v>553</v>
      </c>
      <c r="C1753" s="514" t="s">
        <v>6563</v>
      </c>
      <c r="D1753" s="509" t="s">
        <v>8943</v>
      </c>
      <c r="E1753" s="510" t="s">
        <v>8944</v>
      </c>
      <c r="F1753" s="510" t="s">
        <v>8945</v>
      </c>
      <c r="G1753" s="511">
        <v>20643</v>
      </c>
      <c r="H1753" s="444" t="s">
        <v>5145</v>
      </c>
      <c r="I1753" s="511"/>
      <c r="J1753" s="154"/>
      <c r="K1753" s="512">
        <v>43129</v>
      </c>
      <c r="L1753" s="513" t="s">
        <v>8946</v>
      </c>
      <c r="M1753" s="12"/>
    </row>
    <row r="1754" spans="1:13" ht="63.75">
      <c r="A1754" s="12"/>
      <c r="B1754" s="22">
        <v>554</v>
      </c>
      <c r="C1754" s="514" t="s">
        <v>8947</v>
      </c>
      <c r="D1754" s="509" t="s">
        <v>8943</v>
      </c>
      <c r="E1754" s="510" t="s">
        <v>8948</v>
      </c>
      <c r="F1754" s="510" t="s">
        <v>8949</v>
      </c>
      <c r="G1754" s="511">
        <v>14126</v>
      </c>
      <c r="H1754" s="444" t="s">
        <v>5145</v>
      </c>
      <c r="I1754" s="511"/>
      <c r="J1754" s="154"/>
      <c r="K1754" s="512">
        <v>43129</v>
      </c>
      <c r="L1754" s="513" t="s">
        <v>8950</v>
      </c>
      <c r="M1754" s="12"/>
    </row>
    <row r="1755" spans="1:13" ht="38.25">
      <c r="A1755" s="12"/>
      <c r="B1755" s="22">
        <v>555</v>
      </c>
      <c r="C1755" s="516" t="s">
        <v>3309</v>
      </c>
      <c r="D1755" s="441" t="s">
        <v>3310</v>
      </c>
      <c r="E1755" s="441" t="s">
        <v>3311</v>
      </c>
      <c r="F1755" s="441" t="s">
        <v>3312</v>
      </c>
      <c r="G1755" s="517">
        <v>10000</v>
      </c>
      <c r="H1755" s="518" t="s">
        <v>5145</v>
      </c>
      <c r="I1755" s="518"/>
      <c r="J1755" s="441"/>
      <c r="K1755" s="519">
        <v>42958</v>
      </c>
      <c r="L1755" s="441" t="s">
        <v>3313</v>
      </c>
      <c r="M1755" s="12"/>
    </row>
    <row r="1756" spans="1:13" ht="38.25">
      <c r="A1756" s="12"/>
      <c r="B1756" s="22">
        <v>556</v>
      </c>
      <c r="C1756" s="442" t="s">
        <v>3005</v>
      </c>
      <c r="D1756" s="341" t="s">
        <v>3006</v>
      </c>
      <c r="E1756" s="341" t="s">
        <v>3007</v>
      </c>
      <c r="F1756" s="341" t="s">
        <v>3008</v>
      </c>
      <c r="G1756" s="520">
        <v>1744</v>
      </c>
      <c r="H1756" s="444" t="s">
        <v>5145</v>
      </c>
      <c r="I1756" s="444"/>
      <c r="J1756" s="341"/>
      <c r="K1756" s="521">
        <v>42955</v>
      </c>
      <c r="L1756" s="341" t="s">
        <v>3009</v>
      </c>
      <c r="M1756" s="12"/>
    </row>
    <row r="1757" spans="1:13" ht="25.5">
      <c r="A1757" s="12"/>
      <c r="B1757" s="22">
        <v>557</v>
      </c>
      <c r="C1757" s="442" t="s">
        <v>3028</v>
      </c>
      <c r="D1757" s="341" t="s">
        <v>3029</v>
      </c>
      <c r="E1757" s="341" t="s">
        <v>3030</v>
      </c>
      <c r="F1757" s="341" t="s">
        <v>3031</v>
      </c>
      <c r="G1757" s="520">
        <v>7000</v>
      </c>
      <c r="H1757" s="444" t="s">
        <v>5145</v>
      </c>
      <c r="I1757" s="444"/>
      <c r="J1757" s="341"/>
      <c r="K1757" s="521">
        <v>42773</v>
      </c>
      <c r="L1757" s="341" t="s">
        <v>3032</v>
      </c>
      <c r="M1757" s="12"/>
    </row>
    <row r="1758" spans="1:13" ht="25.5">
      <c r="A1758" s="12"/>
      <c r="B1758" s="22">
        <v>558</v>
      </c>
      <c r="C1758" s="442" t="s">
        <v>3108</v>
      </c>
      <c r="D1758" s="341" t="s">
        <v>3109</v>
      </c>
      <c r="E1758" s="341" t="s">
        <v>3110</v>
      </c>
      <c r="F1758" s="341" t="s">
        <v>3111</v>
      </c>
      <c r="G1758" s="520">
        <v>20000</v>
      </c>
      <c r="H1758" s="444" t="s">
        <v>5145</v>
      </c>
      <c r="I1758" s="444"/>
      <c r="J1758" s="341"/>
      <c r="K1758" s="521">
        <v>42955</v>
      </c>
      <c r="L1758" s="341" t="s">
        <v>3112</v>
      </c>
      <c r="M1758" s="12"/>
    </row>
    <row r="1759" spans="1:13" ht="38.25">
      <c r="A1759" s="12"/>
      <c r="B1759" s="22">
        <v>559</v>
      </c>
      <c r="C1759" s="442" t="s">
        <v>3149</v>
      </c>
      <c r="D1759" s="341" t="s">
        <v>3150</v>
      </c>
      <c r="E1759" s="341" t="s">
        <v>3151</v>
      </c>
      <c r="F1759" s="341" t="s">
        <v>3152</v>
      </c>
      <c r="G1759" s="520">
        <v>10000</v>
      </c>
      <c r="H1759" s="444" t="s">
        <v>5145</v>
      </c>
      <c r="I1759" s="444"/>
      <c r="J1759" s="341"/>
      <c r="K1759" s="521">
        <v>42957</v>
      </c>
      <c r="L1759" s="341" t="s">
        <v>3153</v>
      </c>
      <c r="M1759" s="12"/>
    </row>
    <row r="1760" spans="1:13" ht="38.25">
      <c r="A1760" s="12"/>
      <c r="B1760" s="22">
        <v>560</v>
      </c>
      <c r="C1760" s="442" t="s">
        <v>3083</v>
      </c>
      <c r="D1760" s="341" t="s">
        <v>3084</v>
      </c>
      <c r="E1760" s="341" t="s">
        <v>3085</v>
      </c>
      <c r="F1760" s="341" t="s">
        <v>3086</v>
      </c>
      <c r="G1760" s="520">
        <v>5050</v>
      </c>
      <c r="H1760" s="444" t="s">
        <v>5145</v>
      </c>
      <c r="I1760" s="444"/>
      <c r="J1760" s="341"/>
      <c r="K1760" s="521">
        <v>42746</v>
      </c>
      <c r="L1760" s="341" t="s">
        <v>3087</v>
      </c>
      <c r="M1760" s="12"/>
    </row>
    <row r="1761" spans="1:13" ht="38.25">
      <c r="A1761" s="12"/>
      <c r="B1761" s="22">
        <v>561</v>
      </c>
      <c r="C1761" s="442" t="s">
        <v>3142</v>
      </c>
      <c r="D1761" s="341" t="s">
        <v>3295</v>
      </c>
      <c r="E1761" s="341" t="s">
        <v>3296</v>
      </c>
      <c r="F1761" s="341" t="s">
        <v>3297</v>
      </c>
      <c r="G1761" s="520">
        <v>4948</v>
      </c>
      <c r="H1761" s="444" t="s">
        <v>5145</v>
      </c>
      <c r="I1761" s="444"/>
      <c r="J1761" s="341"/>
      <c r="K1761" s="521">
        <v>42971</v>
      </c>
      <c r="L1761" s="341" t="s">
        <v>3298</v>
      </c>
      <c r="M1761" s="12"/>
    </row>
    <row r="1762" spans="1:13" ht="25.5">
      <c r="A1762" s="12"/>
      <c r="B1762" s="22">
        <v>562</v>
      </c>
      <c r="C1762" s="442" t="s">
        <v>2737</v>
      </c>
      <c r="D1762" s="341" t="s">
        <v>2738</v>
      </c>
      <c r="E1762" s="341" t="s">
        <v>2739</v>
      </c>
      <c r="F1762" s="341" t="s">
        <v>2740</v>
      </c>
      <c r="G1762" s="520">
        <v>2140</v>
      </c>
      <c r="H1762" s="444" t="s">
        <v>5145</v>
      </c>
      <c r="I1762" s="444"/>
      <c r="J1762" s="341"/>
      <c r="K1762" s="521">
        <v>42956</v>
      </c>
      <c r="L1762" s="341" t="s">
        <v>2741</v>
      </c>
      <c r="M1762" s="12"/>
    </row>
    <row r="1763" spans="1:13" ht="25.5">
      <c r="A1763" s="12"/>
      <c r="B1763" s="22">
        <v>563</v>
      </c>
      <c r="C1763" s="442" t="s">
        <v>2767</v>
      </c>
      <c r="D1763" s="341" t="s">
        <v>2768</v>
      </c>
      <c r="E1763" s="341" t="s">
        <v>2769</v>
      </c>
      <c r="F1763" s="341" t="s">
        <v>2770</v>
      </c>
      <c r="G1763" s="520">
        <v>5000</v>
      </c>
      <c r="H1763" s="444" t="s">
        <v>5145</v>
      </c>
      <c r="I1763" s="444"/>
      <c r="J1763" s="341"/>
      <c r="K1763" s="521">
        <v>42949</v>
      </c>
      <c r="L1763" s="341" t="s">
        <v>2771</v>
      </c>
      <c r="M1763" s="12"/>
    </row>
    <row r="1764" spans="1:13" ht="127.5">
      <c r="A1764" s="12"/>
      <c r="B1764" s="22">
        <v>564</v>
      </c>
      <c r="C1764" s="442" t="s">
        <v>7333</v>
      </c>
      <c r="D1764" s="341" t="s">
        <v>6566</v>
      </c>
      <c r="E1764" s="341" t="s">
        <v>3168</v>
      </c>
      <c r="F1764" s="341" t="s">
        <v>3169</v>
      </c>
      <c r="G1764" s="520">
        <v>16400</v>
      </c>
      <c r="H1764" s="444" t="s">
        <v>5145</v>
      </c>
      <c r="I1764" s="444"/>
      <c r="J1764" s="341"/>
      <c r="K1764" s="521">
        <v>42789</v>
      </c>
      <c r="L1764" s="341" t="s">
        <v>7028</v>
      </c>
      <c r="M1764" s="12"/>
    </row>
    <row r="1765" spans="1:13" ht="38.25">
      <c r="A1765" s="12"/>
      <c r="B1765" s="22">
        <v>565</v>
      </c>
      <c r="C1765" s="442" t="s">
        <v>2817</v>
      </c>
      <c r="D1765" s="341" t="s">
        <v>2810</v>
      </c>
      <c r="E1765" s="341" t="s">
        <v>2818</v>
      </c>
      <c r="F1765" s="341" t="s">
        <v>2819</v>
      </c>
      <c r="G1765" s="520">
        <v>5031</v>
      </c>
      <c r="H1765" s="444" t="s">
        <v>5145</v>
      </c>
      <c r="I1765" s="444"/>
      <c r="J1765" s="341"/>
      <c r="K1765" s="521">
        <v>42753</v>
      </c>
      <c r="L1765" s="341" t="s">
        <v>2820</v>
      </c>
      <c r="M1765" s="12"/>
    </row>
    <row r="1766" spans="1:13" ht="25.5">
      <c r="A1766" s="12"/>
      <c r="B1766" s="22">
        <v>566</v>
      </c>
      <c r="C1766" s="442" t="s">
        <v>3038</v>
      </c>
      <c r="D1766" s="341" t="s">
        <v>3039</v>
      </c>
      <c r="E1766" s="341" t="s">
        <v>3040</v>
      </c>
      <c r="F1766" s="341" t="s">
        <v>3041</v>
      </c>
      <c r="G1766" s="520">
        <v>5000</v>
      </c>
      <c r="H1766" s="444" t="s">
        <v>5145</v>
      </c>
      <c r="I1766" s="444"/>
      <c r="J1766" s="341"/>
      <c r="K1766" s="521">
        <v>42592</v>
      </c>
      <c r="L1766" s="341" t="s">
        <v>3042</v>
      </c>
      <c r="M1766" s="12"/>
    </row>
    <row r="1767" spans="1:13" ht="25.5">
      <c r="A1767" s="12"/>
      <c r="B1767" s="22">
        <v>567</v>
      </c>
      <c r="C1767" s="442" t="s">
        <v>3322</v>
      </c>
      <c r="D1767" s="341" t="s">
        <v>3323</v>
      </c>
      <c r="E1767" s="341" t="s">
        <v>3324</v>
      </c>
      <c r="F1767" s="341" t="s">
        <v>3325</v>
      </c>
      <c r="G1767" s="520">
        <v>585</v>
      </c>
      <c r="H1767" s="444" t="s">
        <v>5145</v>
      </c>
      <c r="I1767" s="444"/>
      <c r="J1767" s="341"/>
      <c r="K1767" s="521">
        <v>42780</v>
      </c>
      <c r="L1767" s="341" t="s">
        <v>3326</v>
      </c>
      <c r="M1767" s="12"/>
    </row>
    <row r="1768" spans="1:13" ht="38.25">
      <c r="A1768" s="12"/>
      <c r="B1768" s="22">
        <v>568</v>
      </c>
      <c r="C1768" s="442" t="s">
        <v>1782</v>
      </c>
      <c r="D1768" s="341" t="s">
        <v>2810</v>
      </c>
      <c r="E1768" s="341" t="s">
        <v>2821</v>
      </c>
      <c r="F1768" s="341" t="s">
        <v>2822</v>
      </c>
      <c r="G1768" s="520">
        <v>4930</v>
      </c>
      <c r="H1768" s="444" t="s">
        <v>5145</v>
      </c>
      <c r="I1768" s="444"/>
      <c r="J1768" s="341"/>
      <c r="K1768" s="521">
        <v>42597</v>
      </c>
      <c r="L1768" s="341" t="s">
        <v>2832</v>
      </c>
      <c r="M1768" s="12"/>
    </row>
    <row r="1769" spans="1:13" ht="25.5">
      <c r="A1769" s="12"/>
      <c r="B1769" s="22">
        <v>569</v>
      </c>
      <c r="C1769" s="442" t="s">
        <v>2980</v>
      </c>
      <c r="D1769" s="341" t="s">
        <v>2981</v>
      </c>
      <c r="E1769" s="341" t="s">
        <v>2982</v>
      </c>
      <c r="F1769" s="341" t="s">
        <v>2983</v>
      </c>
      <c r="G1769" s="520">
        <v>5050</v>
      </c>
      <c r="H1769" s="444" t="s">
        <v>5145</v>
      </c>
      <c r="I1769" s="444"/>
      <c r="J1769" s="341"/>
      <c r="K1769" s="521">
        <v>42768</v>
      </c>
      <c r="L1769" s="341" t="s">
        <v>2984</v>
      </c>
      <c r="M1769" s="12"/>
    </row>
    <row r="1770" spans="1:13" ht="38.25">
      <c r="A1770" s="12"/>
      <c r="B1770" s="22">
        <v>570</v>
      </c>
      <c r="C1770" s="442" t="s">
        <v>1675</v>
      </c>
      <c r="D1770" s="341" t="s">
        <v>2768</v>
      </c>
      <c r="E1770" s="341" t="s">
        <v>2781</v>
      </c>
      <c r="F1770" s="341" t="s">
        <v>2782</v>
      </c>
      <c r="G1770" s="520">
        <v>5200</v>
      </c>
      <c r="H1770" s="444" t="s">
        <v>5145</v>
      </c>
      <c r="I1770" s="444"/>
      <c r="J1770" s="341"/>
      <c r="K1770" s="521">
        <v>42863</v>
      </c>
      <c r="L1770" s="341" t="s">
        <v>2783</v>
      </c>
      <c r="M1770" s="12"/>
    </row>
    <row r="1771" spans="1:13" ht="25.5">
      <c r="A1771" s="12"/>
      <c r="B1771" s="22">
        <v>571</v>
      </c>
      <c r="C1771" s="442" t="s">
        <v>5288</v>
      </c>
      <c r="D1771" s="341" t="s">
        <v>5289</v>
      </c>
      <c r="E1771" s="341" t="s">
        <v>5290</v>
      </c>
      <c r="F1771" s="341" t="s">
        <v>5291</v>
      </c>
      <c r="G1771" s="520">
        <v>21186</v>
      </c>
      <c r="H1771" s="444" t="s">
        <v>5145</v>
      </c>
      <c r="I1771" s="444"/>
      <c r="J1771" s="341"/>
      <c r="K1771" s="521">
        <v>42597</v>
      </c>
      <c r="L1771" s="341" t="s">
        <v>5292</v>
      </c>
      <c r="M1771" s="12"/>
    </row>
    <row r="1772" spans="1:13" ht="25.5">
      <c r="A1772" s="12"/>
      <c r="B1772" s="22">
        <v>572</v>
      </c>
      <c r="C1772" s="442" t="s">
        <v>2809</v>
      </c>
      <c r="D1772" s="341" t="s">
        <v>2810</v>
      </c>
      <c r="E1772" s="341" t="s">
        <v>2811</v>
      </c>
      <c r="F1772" s="341" t="s">
        <v>2812</v>
      </c>
      <c r="G1772" s="520">
        <v>4800</v>
      </c>
      <c r="H1772" s="444" t="s">
        <v>5145</v>
      </c>
      <c r="I1772" s="444"/>
      <c r="J1772" s="341"/>
      <c r="K1772" s="521">
        <v>42572</v>
      </c>
      <c r="L1772" s="341" t="s">
        <v>2813</v>
      </c>
      <c r="M1772" s="12"/>
    </row>
    <row r="1773" spans="1:13" ht="25.5">
      <c r="A1773" s="12"/>
      <c r="B1773" s="22">
        <v>573</v>
      </c>
      <c r="C1773" s="442" t="s">
        <v>2756</v>
      </c>
      <c r="D1773" s="341" t="s">
        <v>2757</v>
      </c>
      <c r="E1773" s="341" t="s">
        <v>2758</v>
      </c>
      <c r="F1773" s="341" t="s">
        <v>2759</v>
      </c>
      <c r="G1773" s="520">
        <v>5200</v>
      </c>
      <c r="H1773" s="444" t="s">
        <v>5145</v>
      </c>
      <c r="I1773" s="444"/>
      <c r="J1773" s="341"/>
      <c r="K1773" s="521">
        <v>42592</v>
      </c>
      <c r="L1773" s="341" t="s">
        <v>2760</v>
      </c>
      <c r="M1773" s="12"/>
    </row>
    <row r="1774" spans="1:13" ht="38.25">
      <c r="A1774" s="12"/>
      <c r="B1774" s="22">
        <v>574</v>
      </c>
      <c r="C1774" s="442" t="s">
        <v>2823</v>
      </c>
      <c r="D1774" s="341" t="s">
        <v>2824</v>
      </c>
      <c r="E1774" s="341" t="s">
        <v>2825</v>
      </c>
      <c r="F1774" s="341" t="s">
        <v>2826</v>
      </c>
      <c r="G1774" s="520">
        <v>4750</v>
      </c>
      <c r="H1774" s="444" t="s">
        <v>5145</v>
      </c>
      <c r="I1774" s="444"/>
      <c r="J1774" s="341"/>
      <c r="K1774" s="521">
        <v>42863</v>
      </c>
      <c r="L1774" s="341" t="s">
        <v>2827</v>
      </c>
      <c r="M1774" s="12"/>
    </row>
    <row r="1775" spans="1:13" ht="25.5">
      <c r="A1775" s="12"/>
      <c r="B1775" s="22">
        <v>575</v>
      </c>
      <c r="C1775" s="442" t="s">
        <v>2772</v>
      </c>
      <c r="D1775" s="341" t="s">
        <v>2773</v>
      </c>
      <c r="E1775" s="341" t="s">
        <v>2774</v>
      </c>
      <c r="F1775" s="341" t="s">
        <v>2775</v>
      </c>
      <c r="G1775" s="520">
        <v>200</v>
      </c>
      <c r="H1775" s="444" t="s">
        <v>5145</v>
      </c>
      <c r="I1775" s="444"/>
      <c r="J1775" s="341"/>
      <c r="K1775" s="521">
        <v>42593</v>
      </c>
      <c r="L1775" s="341" t="s">
        <v>2776</v>
      </c>
      <c r="M1775" s="12"/>
    </row>
    <row r="1776" spans="1:13" ht="25.5">
      <c r="A1776" s="12"/>
      <c r="B1776" s="22">
        <v>576</v>
      </c>
      <c r="C1776" s="442" t="s">
        <v>3103</v>
      </c>
      <c r="D1776" s="341" t="s">
        <v>3104</v>
      </c>
      <c r="E1776" s="341" t="s">
        <v>3105</v>
      </c>
      <c r="F1776" s="341" t="s">
        <v>3106</v>
      </c>
      <c r="G1776" s="520">
        <v>50000</v>
      </c>
      <c r="H1776" s="444" t="s">
        <v>5145</v>
      </c>
      <c r="I1776" s="444"/>
      <c r="J1776" s="341"/>
      <c r="K1776" s="521">
        <v>42861</v>
      </c>
      <c r="L1776" s="341" t="s">
        <v>3107</v>
      </c>
      <c r="M1776" s="12"/>
    </row>
    <row r="1777" spans="1:13" ht="25.5">
      <c r="A1777" s="12"/>
      <c r="B1777" s="22">
        <v>577</v>
      </c>
      <c r="C1777" s="442" t="s">
        <v>3063</v>
      </c>
      <c r="D1777" s="341" t="s">
        <v>3064</v>
      </c>
      <c r="E1777" s="341" t="s">
        <v>3065</v>
      </c>
      <c r="F1777" s="341" t="s">
        <v>3066</v>
      </c>
      <c r="G1777" s="520">
        <v>444</v>
      </c>
      <c r="H1777" s="444" t="s">
        <v>5145</v>
      </c>
      <c r="I1777" s="444"/>
      <c r="J1777" s="341"/>
      <c r="K1777" s="521">
        <v>42800</v>
      </c>
      <c r="L1777" s="341" t="s">
        <v>3067</v>
      </c>
      <c r="M1777" s="12"/>
    </row>
    <row r="1778" spans="1:13" ht="25.5">
      <c r="A1778" s="12"/>
      <c r="B1778" s="22">
        <v>578</v>
      </c>
      <c r="C1778" s="442" t="s">
        <v>3163</v>
      </c>
      <c r="D1778" s="341" t="s">
        <v>3164</v>
      </c>
      <c r="E1778" s="341" t="s">
        <v>3165</v>
      </c>
      <c r="F1778" s="341" t="s">
        <v>3166</v>
      </c>
      <c r="G1778" s="520">
        <v>19500</v>
      </c>
      <c r="H1778" s="444" t="s">
        <v>5145</v>
      </c>
      <c r="I1778" s="444"/>
      <c r="J1778" s="341"/>
      <c r="K1778" s="521">
        <v>42867</v>
      </c>
      <c r="L1778" s="341" t="s">
        <v>3167</v>
      </c>
      <c r="M1778" s="12"/>
    </row>
    <row r="1779" spans="1:13" ht="38.25">
      <c r="A1779" s="12"/>
      <c r="B1779" s="22">
        <v>579</v>
      </c>
      <c r="C1779" s="442" t="s">
        <v>3331</v>
      </c>
      <c r="D1779" s="341" t="s">
        <v>3332</v>
      </c>
      <c r="E1779" s="341" t="s">
        <v>3333</v>
      </c>
      <c r="F1779" s="341" t="s">
        <v>3334</v>
      </c>
      <c r="G1779" s="520">
        <v>5200</v>
      </c>
      <c r="H1779" s="444" t="s">
        <v>5145</v>
      </c>
      <c r="I1779" s="444"/>
      <c r="J1779" s="341"/>
      <c r="K1779" s="521">
        <v>42584</v>
      </c>
      <c r="L1779" s="341" t="s">
        <v>3335</v>
      </c>
      <c r="M1779" s="12"/>
    </row>
    <row r="1780" spans="1:13" ht="38.25">
      <c r="A1780" s="12"/>
      <c r="B1780" s="22">
        <v>580</v>
      </c>
      <c r="C1780" s="442" t="s">
        <v>2164</v>
      </c>
      <c r="D1780" s="341" t="s">
        <v>3315</v>
      </c>
      <c r="E1780" s="341" t="s">
        <v>3316</v>
      </c>
      <c r="F1780" s="341" t="s">
        <v>3317</v>
      </c>
      <c r="G1780" s="520">
        <v>5000</v>
      </c>
      <c r="H1780" s="444" t="s">
        <v>5145</v>
      </c>
      <c r="I1780" s="444"/>
      <c r="J1780" s="341"/>
      <c r="K1780" s="521">
        <v>42767</v>
      </c>
      <c r="L1780" s="341" t="s">
        <v>3318</v>
      </c>
      <c r="M1780" s="12"/>
    </row>
    <row r="1781" spans="1:13" ht="38.25">
      <c r="A1781" s="12"/>
      <c r="B1781" s="22">
        <v>581</v>
      </c>
      <c r="C1781" s="442" t="s">
        <v>3033</v>
      </c>
      <c r="D1781" s="341" t="s">
        <v>3034</v>
      </c>
      <c r="E1781" s="341" t="s">
        <v>3035</v>
      </c>
      <c r="F1781" s="341" t="s">
        <v>3036</v>
      </c>
      <c r="G1781" s="520">
        <v>5100</v>
      </c>
      <c r="H1781" s="444" t="s">
        <v>5145</v>
      </c>
      <c r="I1781" s="444"/>
      <c r="J1781" s="341"/>
      <c r="K1781" s="521">
        <v>42753</v>
      </c>
      <c r="L1781" s="341" t="s">
        <v>3037</v>
      </c>
      <c r="M1781" s="12"/>
    </row>
    <row r="1782" spans="1:13" ht="38.25">
      <c r="A1782" s="12"/>
      <c r="B1782" s="22">
        <v>582</v>
      </c>
      <c r="C1782" s="442" t="s">
        <v>3019</v>
      </c>
      <c r="D1782" s="341" t="s">
        <v>3020</v>
      </c>
      <c r="E1782" s="341" t="s">
        <v>3021</v>
      </c>
      <c r="F1782" s="341" t="s">
        <v>3022</v>
      </c>
      <c r="G1782" s="520">
        <v>5345</v>
      </c>
      <c r="H1782" s="444" t="s">
        <v>5145</v>
      </c>
      <c r="I1782" s="444"/>
      <c r="J1782" s="341"/>
      <c r="K1782" s="521">
        <v>42593</v>
      </c>
      <c r="L1782" s="341" t="s">
        <v>3023</v>
      </c>
      <c r="M1782" s="12"/>
    </row>
    <row r="1783" spans="1:13" ht="25.5">
      <c r="A1783" s="12"/>
      <c r="B1783" s="22">
        <v>583</v>
      </c>
      <c r="C1783" s="442" t="s">
        <v>3098</v>
      </c>
      <c r="D1783" s="341" t="s">
        <v>3099</v>
      </c>
      <c r="E1783" s="341" t="s">
        <v>3100</v>
      </c>
      <c r="F1783" s="341" t="s">
        <v>3101</v>
      </c>
      <c r="G1783" s="520">
        <v>5300</v>
      </c>
      <c r="H1783" s="444" t="s">
        <v>5145</v>
      </c>
      <c r="I1783" s="444"/>
      <c r="J1783" s="341"/>
      <c r="K1783" s="521">
        <v>42887</v>
      </c>
      <c r="L1783" s="341" t="s">
        <v>3102</v>
      </c>
      <c r="M1783" s="12"/>
    </row>
    <row r="1784" spans="1:13" ht="38.25">
      <c r="A1784" s="12"/>
      <c r="B1784" s="22">
        <v>584</v>
      </c>
      <c r="C1784" s="442" t="s">
        <v>3154</v>
      </c>
      <c r="D1784" s="341" t="s">
        <v>3155</v>
      </c>
      <c r="E1784" s="341" t="s">
        <v>3156</v>
      </c>
      <c r="F1784" s="341" t="s">
        <v>3157</v>
      </c>
      <c r="G1784" s="520">
        <v>5200</v>
      </c>
      <c r="H1784" s="444" t="s">
        <v>5145</v>
      </c>
      <c r="I1784" s="444"/>
      <c r="J1784" s="341"/>
      <c r="K1784" s="521">
        <v>42768</v>
      </c>
      <c r="L1784" s="341" t="s">
        <v>3158</v>
      </c>
      <c r="M1784" s="12"/>
    </row>
    <row r="1785" spans="1:13" ht="25.5">
      <c r="A1785" s="12"/>
      <c r="B1785" s="22">
        <v>585</v>
      </c>
      <c r="C1785" s="442" t="s">
        <v>3093</v>
      </c>
      <c r="D1785" s="341" t="s">
        <v>3094</v>
      </c>
      <c r="E1785" s="341" t="s">
        <v>3095</v>
      </c>
      <c r="F1785" s="341" t="s">
        <v>3096</v>
      </c>
      <c r="G1785" s="520">
        <v>5200</v>
      </c>
      <c r="H1785" s="444" t="s">
        <v>5145</v>
      </c>
      <c r="I1785" s="444"/>
      <c r="J1785" s="341"/>
      <c r="K1785" s="521">
        <v>42587</v>
      </c>
      <c r="L1785" s="341" t="s">
        <v>3097</v>
      </c>
      <c r="M1785" s="12"/>
    </row>
    <row r="1786" spans="1:13" ht="38.25">
      <c r="A1786" s="12"/>
      <c r="B1786" s="22">
        <v>586</v>
      </c>
      <c r="C1786" s="442" t="s">
        <v>1954</v>
      </c>
      <c r="D1786" s="341" t="s">
        <v>3327</v>
      </c>
      <c r="E1786" s="341" t="s">
        <v>3328</v>
      </c>
      <c r="F1786" s="341" t="s">
        <v>3329</v>
      </c>
      <c r="G1786" s="520">
        <v>20000</v>
      </c>
      <c r="H1786" s="444" t="s">
        <v>5145</v>
      </c>
      <c r="I1786" s="444"/>
      <c r="J1786" s="341"/>
      <c r="K1786" s="521">
        <v>42774</v>
      </c>
      <c r="L1786" s="341" t="s">
        <v>3330</v>
      </c>
      <c r="M1786" s="12"/>
    </row>
    <row r="1787" spans="1:13" ht="25.5">
      <c r="A1787" s="12"/>
      <c r="B1787" s="22">
        <v>587</v>
      </c>
      <c r="C1787" s="442" t="s">
        <v>3285</v>
      </c>
      <c r="D1787" s="341" t="s">
        <v>3286</v>
      </c>
      <c r="E1787" s="341" t="s">
        <v>3287</v>
      </c>
      <c r="F1787" s="341" t="s">
        <v>3288</v>
      </c>
      <c r="G1787" s="520">
        <v>5050</v>
      </c>
      <c r="H1787" s="444" t="s">
        <v>5145</v>
      </c>
      <c r="I1787" s="444"/>
      <c r="J1787" s="341"/>
      <c r="K1787" s="521">
        <v>42804</v>
      </c>
      <c r="L1787" s="341" t="s">
        <v>3289</v>
      </c>
      <c r="M1787" s="12"/>
    </row>
    <row r="1788" spans="1:13" ht="38.25">
      <c r="A1788" s="12"/>
      <c r="B1788" s="22">
        <v>588</v>
      </c>
      <c r="C1788" s="442" t="s">
        <v>3290</v>
      </c>
      <c r="D1788" s="341" t="s">
        <v>3291</v>
      </c>
      <c r="E1788" s="341" t="s">
        <v>3292</v>
      </c>
      <c r="F1788" s="341" t="s">
        <v>3293</v>
      </c>
      <c r="G1788" s="520">
        <v>5200</v>
      </c>
      <c r="H1788" s="444" t="s">
        <v>5145</v>
      </c>
      <c r="I1788" s="444"/>
      <c r="J1788" s="341"/>
      <c r="K1788" s="521">
        <v>42592</v>
      </c>
      <c r="L1788" s="341" t="s">
        <v>3294</v>
      </c>
      <c r="M1788" s="12"/>
    </row>
    <row r="1789" spans="1:13" ht="38.25">
      <c r="A1789" s="12"/>
      <c r="B1789" s="22">
        <v>589</v>
      </c>
      <c r="C1789" s="442" t="s">
        <v>3137</v>
      </c>
      <c r="D1789" s="341" t="s">
        <v>3138</v>
      </c>
      <c r="E1789" s="341" t="s">
        <v>3139</v>
      </c>
      <c r="F1789" s="341" t="s">
        <v>3140</v>
      </c>
      <c r="G1789" s="520">
        <v>5000</v>
      </c>
      <c r="H1789" s="444" t="s">
        <v>5145</v>
      </c>
      <c r="I1789" s="444"/>
      <c r="J1789" s="341"/>
      <c r="K1789" s="521">
        <v>42793</v>
      </c>
      <c r="L1789" s="341" t="s">
        <v>3141</v>
      </c>
      <c r="M1789" s="12"/>
    </row>
    <row r="1790" spans="1:13" ht="38.25">
      <c r="A1790" s="12"/>
      <c r="B1790" s="22">
        <v>590</v>
      </c>
      <c r="C1790" s="442" t="s">
        <v>3122</v>
      </c>
      <c r="D1790" s="341" t="s">
        <v>3123</v>
      </c>
      <c r="E1790" s="341" t="s">
        <v>3124</v>
      </c>
      <c r="F1790" s="341" t="s">
        <v>3125</v>
      </c>
      <c r="G1790" s="520">
        <v>5200</v>
      </c>
      <c r="H1790" s="444" t="s">
        <v>5145</v>
      </c>
      <c r="I1790" s="444"/>
      <c r="J1790" s="341"/>
      <c r="K1790" s="521">
        <v>42775</v>
      </c>
      <c r="L1790" s="341" t="s">
        <v>3126</v>
      </c>
      <c r="M1790" s="12"/>
    </row>
    <row r="1791" spans="1:13" ht="38.25">
      <c r="A1791" s="12"/>
      <c r="B1791" s="22">
        <v>591</v>
      </c>
      <c r="C1791" s="442" t="s">
        <v>2639</v>
      </c>
      <c r="D1791" s="341" t="s">
        <v>3275</v>
      </c>
      <c r="E1791" s="341" t="s">
        <v>3276</v>
      </c>
      <c r="F1791" s="341" t="s">
        <v>3277</v>
      </c>
      <c r="G1791" s="520">
        <v>19790</v>
      </c>
      <c r="H1791" s="444" t="s">
        <v>5145</v>
      </c>
      <c r="I1791" s="444"/>
      <c r="J1791" s="341"/>
      <c r="K1791" s="521">
        <v>42586</v>
      </c>
      <c r="L1791" s="341" t="s">
        <v>3278</v>
      </c>
      <c r="M1791" s="12"/>
    </row>
    <row r="1792" spans="1:13" ht="38.25">
      <c r="A1792" s="12"/>
      <c r="B1792" s="22">
        <v>592</v>
      </c>
      <c r="C1792" s="442" t="s">
        <v>3304</v>
      </c>
      <c r="D1792" s="341" t="s">
        <v>3305</v>
      </c>
      <c r="E1792" s="341" t="s">
        <v>3306</v>
      </c>
      <c r="F1792" s="341" t="s">
        <v>3307</v>
      </c>
      <c r="G1792" s="520">
        <v>5050</v>
      </c>
      <c r="H1792" s="444" t="s">
        <v>5145</v>
      </c>
      <c r="I1792" s="444"/>
      <c r="J1792" s="341"/>
      <c r="K1792" s="521">
        <v>42842</v>
      </c>
      <c r="L1792" s="341" t="s">
        <v>3308</v>
      </c>
      <c r="M1792" s="12"/>
    </row>
    <row r="1793" spans="1:13" ht="38.25">
      <c r="A1793" s="12"/>
      <c r="B1793" s="22">
        <v>593</v>
      </c>
      <c r="C1793" s="442" t="s">
        <v>3073</v>
      </c>
      <c r="D1793" s="341" t="s">
        <v>3074</v>
      </c>
      <c r="E1793" s="341" t="s">
        <v>3075</v>
      </c>
      <c r="F1793" s="341" t="s">
        <v>3076</v>
      </c>
      <c r="G1793" s="520">
        <v>5050</v>
      </c>
      <c r="H1793" s="444" t="s">
        <v>5145</v>
      </c>
      <c r="I1793" s="444"/>
      <c r="J1793" s="341"/>
      <c r="K1793" s="521">
        <v>42775</v>
      </c>
      <c r="L1793" s="341" t="s">
        <v>3077</v>
      </c>
      <c r="M1793" s="12"/>
    </row>
    <row r="1794" spans="1:13" ht="38.25">
      <c r="A1794" s="12"/>
      <c r="B1794" s="22">
        <v>594</v>
      </c>
      <c r="C1794" s="442" t="s">
        <v>2990</v>
      </c>
      <c r="D1794" s="341" t="s">
        <v>2991</v>
      </c>
      <c r="E1794" s="341" t="s">
        <v>2992</v>
      </c>
      <c r="F1794" s="341" t="s">
        <v>2993</v>
      </c>
      <c r="G1794" s="520">
        <v>5000</v>
      </c>
      <c r="H1794" s="444" t="s">
        <v>5145</v>
      </c>
      <c r="I1794" s="444"/>
      <c r="J1794" s="341"/>
      <c r="K1794" s="521">
        <v>42863</v>
      </c>
      <c r="L1794" s="341" t="s">
        <v>2994</v>
      </c>
      <c r="M1794" s="12"/>
    </row>
    <row r="1795" spans="1:13" ht="38.25">
      <c r="A1795" s="12"/>
      <c r="B1795" s="22">
        <v>595</v>
      </c>
      <c r="C1795" s="442" t="s">
        <v>2722</v>
      </c>
      <c r="D1795" s="341" t="s">
        <v>3010</v>
      </c>
      <c r="E1795" s="341" t="s">
        <v>3011</v>
      </c>
      <c r="F1795" s="341" t="s">
        <v>3012</v>
      </c>
      <c r="G1795" s="520">
        <v>5000</v>
      </c>
      <c r="H1795" s="444" t="s">
        <v>5145</v>
      </c>
      <c r="I1795" s="444"/>
      <c r="J1795" s="341"/>
      <c r="K1795" s="521">
        <v>42793</v>
      </c>
      <c r="L1795" s="341" t="s">
        <v>3013</v>
      </c>
      <c r="M1795" s="12"/>
    </row>
    <row r="1796" spans="1:13" ht="76.5">
      <c r="A1796" s="12"/>
      <c r="B1796" s="22">
        <v>596</v>
      </c>
      <c r="C1796" s="442" t="s">
        <v>7334</v>
      </c>
      <c r="D1796" s="341" t="s">
        <v>6567</v>
      </c>
      <c r="E1796" s="341" t="s">
        <v>3147</v>
      </c>
      <c r="F1796" s="341" t="s">
        <v>3148</v>
      </c>
      <c r="G1796" s="520">
        <v>600</v>
      </c>
      <c r="H1796" s="444" t="s">
        <v>5145</v>
      </c>
      <c r="I1796" s="444"/>
      <c r="J1796" s="341"/>
      <c r="K1796" s="521">
        <v>42600</v>
      </c>
      <c r="L1796" s="341" t="s">
        <v>7029</v>
      </c>
      <c r="M1796" s="12"/>
    </row>
    <row r="1797" spans="1:13" ht="38.25">
      <c r="A1797" s="12"/>
      <c r="B1797" s="22">
        <v>597</v>
      </c>
      <c r="C1797" s="442" t="s">
        <v>3142</v>
      </c>
      <c r="D1797" s="341" t="s">
        <v>3143</v>
      </c>
      <c r="E1797" s="341" t="s">
        <v>3144</v>
      </c>
      <c r="F1797" s="341" t="s">
        <v>3145</v>
      </c>
      <c r="G1797" s="520">
        <v>5200</v>
      </c>
      <c r="H1797" s="444" t="s">
        <v>5145</v>
      </c>
      <c r="I1797" s="444"/>
      <c r="J1797" s="341"/>
      <c r="K1797" s="521">
        <v>42808</v>
      </c>
      <c r="L1797" s="341" t="s">
        <v>3146</v>
      </c>
      <c r="M1797" s="12"/>
    </row>
    <row r="1798" spans="1:13" ht="25.5">
      <c r="A1798" s="12"/>
      <c r="B1798" s="22">
        <v>598</v>
      </c>
      <c r="C1798" s="442" t="s">
        <v>3127</v>
      </c>
      <c r="D1798" s="341" t="s">
        <v>3128</v>
      </c>
      <c r="E1798" s="341" t="s">
        <v>3129</v>
      </c>
      <c r="F1798" s="341" t="s">
        <v>3130</v>
      </c>
      <c r="G1798" s="520">
        <v>8200</v>
      </c>
      <c r="H1798" s="444" t="s">
        <v>5145</v>
      </c>
      <c r="I1798" s="444"/>
      <c r="J1798" s="341"/>
      <c r="K1798" s="521">
        <v>42886</v>
      </c>
      <c r="L1798" s="341" t="s">
        <v>3131</v>
      </c>
      <c r="M1798" s="12"/>
    </row>
    <row r="1799" spans="1:13" ht="38.25">
      <c r="A1799" s="12"/>
      <c r="B1799" s="22">
        <v>599</v>
      </c>
      <c r="C1799" s="442" t="s">
        <v>3299</v>
      </c>
      <c r="D1799" s="341" t="s">
        <v>3300</v>
      </c>
      <c r="E1799" s="341" t="s">
        <v>3301</v>
      </c>
      <c r="F1799" s="341" t="s">
        <v>3302</v>
      </c>
      <c r="G1799" s="520">
        <v>200</v>
      </c>
      <c r="H1799" s="444" t="s">
        <v>5145</v>
      </c>
      <c r="I1799" s="444"/>
      <c r="J1799" s="341"/>
      <c r="K1799" s="521">
        <v>42884</v>
      </c>
      <c r="L1799" s="341" t="s">
        <v>3303</v>
      </c>
      <c r="M1799" s="12"/>
    </row>
    <row r="1800" spans="1:13" ht="38.25">
      <c r="A1800" s="12"/>
      <c r="B1800" s="22">
        <v>600</v>
      </c>
      <c r="C1800" s="442" t="s">
        <v>3014</v>
      </c>
      <c r="D1800" s="341" t="s">
        <v>3015</v>
      </c>
      <c r="E1800" s="341" t="s">
        <v>3016</v>
      </c>
      <c r="F1800" s="341" t="s">
        <v>3017</v>
      </c>
      <c r="G1800" s="520">
        <v>5200</v>
      </c>
      <c r="H1800" s="444" t="s">
        <v>5145</v>
      </c>
      <c r="I1800" s="444"/>
      <c r="J1800" s="341"/>
      <c r="K1800" s="521">
        <v>42584</v>
      </c>
      <c r="L1800" s="341" t="s">
        <v>3018</v>
      </c>
      <c r="M1800" s="12"/>
    </row>
    <row r="1801" spans="1:13" ht="38.25">
      <c r="A1801" s="12"/>
      <c r="B1801" s="22">
        <v>601</v>
      </c>
      <c r="C1801" s="442" t="s">
        <v>2995</v>
      </c>
      <c r="D1801" s="341" t="s">
        <v>2996</v>
      </c>
      <c r="E1801" s="341" t="s">
        <v>2997</v>
      </c>
      <c r="F1801" s="341" t="s">
        <v>2998</v>
      </c>
      <c r="G1801" s="520">
        <v>19850</v>
      </c>
      <c r="H1801" s="444" t="s">
        <v>5145</v>
      </c>
      <c r="I1801" s="444"/>
      <c r="J1801" s="341"/>
      <c r="K1801" s="521">
        <v>42887</v>
      </c>
      <c r="L1801" s="341" t="s">
        <v>2999</v>
      </c>
      <c r="M1801" s="12"/>
    </row>
    <row r="1802" spans="1:13" ht="25.5">
      <c r="A1802" s="12"/>
      <c r="B1802" s="22">
        <v>602</v>
      </c>
      <c r="C1802" s="442" t="s">
        <v>3319</v>
      </c>
      <c r="D1802" s="341" t="s">
        <v>5072</v>
      </c>
      <c r="E1802" s="341" t="s">
        <v>3320</v>
      </c>
      <c r="F1802" s="341" t="s">
        <v>3321</v>
      </c>
      <c r="G1802" s="520">
        <v>12930</v>
      </c>
      <c r="H1802" s="444" t="s">
        <v>5145</v>
      </c>
      <c r="I1802" s="444"/>
      <c r="J1802" s="341"/>
      <c r="K1802" s="521">
        <v>42888</v>
      </c>
      <c r="L1802" s="341" t="s">
        <v>5108</v>
      </c>
      <c r="M1802" s="12"/>
    </row>
    <row r="1803" spans="1:13" ht="38.25">
      <c r="A1803" s="12"/>
      <c r="B1803" s="22">
        <v>603</v>
      </c>
      <c r="C1803" s="442" t="s">
        <v>3132</v>
      </c>
      <c r="D1803" s="341" t="s">
        <v>3133</v>
      </c>
      <c r="E1803" s="341" t="s">
        <v>3134</v>
      </c>
      <c r="F1803" s="341" t="s">
        <v>3135</v>
      </c>
      <c r="G1803" s="520">
        <v>5450</v>
      </c>
      <c r="H1803" s="444" t="s">
        <v>5145</v>
      </c>
      <c r="I1803" s="444"/>
      <c r="J1803" s="341"/>
      <c r="K1803" s="521">
        <v>42886</v>
      </c>
      <c r="L1803" s="341" t="s">
        <v>3136</v>
      </c>
      <c r="M1803" s="12"/>
    </row>
    <row r="1804" spans="1:13" ht="38.25">
      <c r="A1804" s="12"/>
      <c r="B1804" s="22">
        <v>604</v>
      </c>
      <c r="C1804" s="442" t="s">
        <v>3078</v>
      </c>
      <c r="D1804" s="341" t="s">
        <v>3079</v>
      </c>
      <c r="E1804" s="341" t="s">
        <v>3080</v>
      </c>
      <c r="F1804" s="341" t="s">
        <v>3081</v>
      </c>
      <c r="G1804" s="520">
        <v>13100</v>
      </c>
      <c r="H1804" s="444" t="s">
        <v>5145</v>
      </c>
      <c r="I1804" s="444"/>
      <c r="J1804" s="341"/>
      <c r="K1804" s="521">
        <v>42888</v>
      </c>
      <c r="L1804" s="341" t="s">
        <v>3082</v>
      </c>
      <c r="M1804" s="12"/>
    </row>
    <row r="1805" spans="1:13" ht="38.25">
      <c r="A1805" s="12"/>
      <c r="B1805" s="22">
        <v>605</v>
      </c>
      <c r="C1805" s="442" t="s">
        <v>3024</v>
      </c>
      <c r="D1805" s="341" t="s">
        <v>3025</v>
      </c>
      <c r="E1805" s="341" t="s">
        <v>3026</v>
      </c>
      <c r="F1805" s="341" t="s">
        <v>2323</v>
      </c>
      <c r="G1805" s="520">
        <v>200</v>
      </c>
      <c r="H1805" s="444" t="s">
        <v>5145</v>
      </c>
      <c r="I1805" s="444"/>
      <c r="J1805" s="341"/>
      <c r="K1805" s="521">
        <v>42585</v>
      </c>
      <c r="L1805" s="341" t="s">
        <v>3027</v>
      </c>
      <c r="M1805" s="12"/>
    </row>
    <row r="1806" spans="1:13" ht="25.5">
      <c r="A1806" s="12"/>
      <c r="B1806" s="22">
        <v>606</v>
      </c>
      <c r="C1806" s="442" t="s">
        <v>2100</v>
      </c>
      <c r="D1806" s="341" t="s">
        <v>5092</v>
      </c>
      <c r="E1806" s="341" t="s">
        <v>5093</v>
      </c>
      <c r="F1806" s="341" t="s">
        <v>5094</v>
      </c>
      <c r="G1806" s="520">
        <v>200</v>
      </c>
      <c r="H1806" s="444" t="s">
        <v>5145</v>
      </c>
      <c r="I1806" s="444"/>
      <c r="J1806" s="341"/>
      <c r="K1806" s="521">
        <v>42633</v>
      </c>
      <c r="L1806" s="341" t="s">
        <v>5114</v>
      </c>
      <c r="M1806" s="12"/>
    </row>
    <row r="1807" spans="1:13" ht="38.25">
      <c r="A1807" s="12"/>
      <c r="B1807" s="22">
        <v>607</v>
      </c>
      <c r="C1807" s="442" t="s">
        <v>2722</v>
      </c>
      <c r="D1807" s="341" t="s">
        <v>5073</v>
      </c>
      <c r="E1807" s="341" t="s">
        <v>5074</v>
      </c>
      <c r="F1807" s="341" t="s">
        <v>5075</v>
      </c>
      <c r="G1807" s="520">
        <v>400</v>
      </c>
      <c r="H1807" s="444" t="s">
        <v>5145</v>
      </c>
      <c r="I1807" s="444"/>
      <c r="J1807" s="341"/>
      <c r="K1807" s="521">
        <v>42838</v>
      </c>
      <c r="L1807" s="341" t="s">
        <v>5109</v>
      </c>
      <c r="M1807" s="12"/>
    </row>
    <row r="1808" spans="1:13" ht="38.25">
      <c r="A1808" s="12"/>
      <c r="B1808" s="22">
        <v>608</v>
      </c>
      <c r="C1808" s="442" t="s">
        <v>2164</v>
      </c>
      <c r="D1808" s="341" t="s">
        <v>5197</v>
      </c>
      <c r="E1808" s="341" t="s">
        <v>5198</v>
      </c>
      <c r="F1808" s="341" t="s">
        <v>5199</v>
      </c>
      <c r="G1808" s="520">
        <v>5200</v>
      </c>
      <c r="H1808" s="444" t="s">
        <v>5145</v>
      </c>
      <c r="I1808" s="444"/>
      <c r="J1808" s="341"/>
      <c r="K1808" s="521">
        <v>42816</v>
      </c>
      <c r="L1808" s="341" t="s">
        <v>5200</v>
      </c>
      <c r="M1808" s="12"/>
    </row>
    <row r="1809" spans="1:13" ht="25.5">
      <c r="A1809" s="12"/>
      <c r="B1809" s="22">
        <v>609</v>
      </c>
      <c r="C1809" s="442" t="s">
        <v>5088</v>
      </c>
      <c r="D1809" s="445" t="s">
        <v>5089</v>
      </c>
      <c r="E1809" s="341" t="s">
        <v>5090</v>
      </c>
      <c r="F1809" s="341" t="s">
        <v>5091</v>
      </c>
      <c r="G1809" s="520">
        <v>200</v>
      </c>
      <c r="H1809" s="444" t="s">
        <v>5145</v>
      </c>
      <c r="I1809" s="444"/>
      <c r="J1809" s="341"/>
      <c r="K1809" s="521">
        <v>42767</v>
      </c>
      <c r="L1809" s="341" t="s">
        <v>5113</v>
      </c>
      <c r="M1809" s="12"/>
    </row>
    <row r="1810" spans="1:13" ht="38.25">
      <c r="A1810" s="12"/>
      <c r="B1810" s="22">
        <v>610</v>
      </c>
      <c r="C1810" s="442" t="s">
        <v>5080</v>
      </c>
      <c r="D1810" s="341" t="s">
        <v>5081</v>
      </c>
      <c r="E1810" s="341" t="s">
        <v>5082</v>
      </c>
      <c r="F1810" s="341" t="s">
        <v>5083</v>
      </c>
      <c r="G1810" s="520">
        <v>200</v>
      </c>
      <c r="H1810" s="444" t="s">
        <v>5145</v>
      </c>
      <c r="I1810" s="444"/>
      <c r="J1810" s="341"/>
      <c r="K1810" s="521">
        <v>42892</v>
      </c>
      <c r="L1810" s="341" t="s">
        <v>5111</v>
      </c>
      <c r="M1810" s="12"/>
    </row>
    <row r="1811" spans="1:13" ht="25.5">
      <c r="A1811" s="12"/>
      <c r="B1811" s="22">
        <v>611</v>
      </c>
      <c r="C1811" s="442" t="s">
        <v>5076</v>
      </c>
      <c r="D1811" s="341" t="s">
        <v>5077</v>
      </c>
      <c r="E1811" s="341" t="s">
        <v>5078</v>
      </c>
      <c r="F1811" s="341" t="s">
        <v>5079</v>
      </c>
      <c r="G1811" s="520">
        <v>5000</v>
      </c>
      <c r="H1811" s="444" t="s">
        <v>5145</v>
      </c>
      <c r="I1811" s="444"/>
      <c r="J1811" s="341"/>
      <c r="K1811" s="521">
        <v>42892</v>
      </c>
      <c r="L1811" s="341" t="s">
        <v>5110</v>
      </c>
      <c r="M1811" s="12"/>
    </row>
    <row r="1812" spans="1:13" ht="38.25">
      <c r="A1812" s="12"/>
      <c r="B1812" s="22">
        <v>612</v>
      </c>
      <c r="C1812" s="442" t="s">
        <v>5084</v>
      </c>
      <c r="D1812" s="341" t="s">
        <v>5085</v>
      </c>
      <c r="E1812" s="341" t="s">
        <v>5086</v>
      </c>
      <c r="F1812" s="341" t="s">
        <v>5087</v>
      </c>
      <c r="G1812" s="520">
        <v>4800</v>
      </c>
      <c r="H1812" s="444" t="s">
        <v>5145</v>
      </c>
      <c r="I1812" s="444"/>
      <c r="J1812" s="341"/>
      <c r="K1812" s="521">
        <v>42892</v>
      </c>
      <c r="L1812" s="341" t="s">
        <v>5112</v>
      </c>
      <c r="M1812" s="12"/>
    </row>
    <row r="1813" spans="1:13" ht="25.5">
      <c r="A1813" s="12"/>
      <c r="B1813" s="22">
        <v>613</v>
      </c>
      <c r="C1813" s="442" t="s">
        <v>1955</v>
      </c>
      <c r="D1813" s="341" t="s">
        <v>3159</v>
      </c>
      <c r="E1813" s="341" t="s">
        <v>3160</v>
      </c>
      <c r="F1813" s="341" t="s">
        <v>3161</v>
      </c>
      <c r="G1813" s="520">
        <v>9038</v>
      </c>
      <c r="H1813" s="444" t="s">
        <v>5145</v>
      </c>
      <c r="I1813" s="444"/>
      <c r="J1813" s="341"/>
      <c r="K1813" s="521">
        <v>42892</v>
      </c>
      <c r="L1813" s="341" t="s">
        <v>3162</v>
      </c>
      <c r="M1813" s="12"/>
    </row>
    <row r="1814" spans="1:13" ht="38.25">
      <c r="A1814" s="12"/>
      <c r="B1814" s="22">
        <v>614</v>
      </c>
      <c r="C1814" s="442" t="s">
        <v>3113</v>
      </c>
      <c r="D1814" s="341" t="s">
        <v>3114</v>
      </c>
      <c r="E1814" s="341" t="s">
        <v>3115</v>
      </c>
      <c r="F1814" s="341" t="s">
        <v>3116</v>
      </c>
      <c r="G1814" s="520">
        <v>200</v>
      </c>
      <c r="H1814" s="444" t="s">
        <v>5145</v>
      </c>
      <c r="I1814" s="444"/>
      <c r="J1814" s="341"/>
      <c r="K1814" s="521">
        <v>42732</v>
      </c>
      <c r="L1814" s="341" t="s">
        <v>3117</v>
      </c>
      <c r="M1814" s="12"/>
    </row>
    <row r="1815" spans="1:13" ht="38.25">
      <c r="A1815" s="12"/>
      <c r="B1815" s="22">
        <v>615</v>
      </c>
      <c r="C1815" s="442" t="s">
        <v>3058</v>
      </c>
      <c r="D1815" s="341" t="s">
        <v>3059</v>
      </c>
      <c r="E1815" s="341" t="s">
        <v>3060</v>
      </c>
      <c r="F1815" s="341" t="s">
        <v>3061</v>
      </c>
      <c r="G1815" s="520">
        <v>5200</v>
      </c>
      <c r="H1815" s="444" t="s">
        <v>5145</v>
      </c>
      <c r="I1815" s="444"/>
      <c r="J1815" s="341"/>
      <c r="K1815" s="521">
        <v>42894</v>
      </c>
      <c r="L1815" s="341" t="s">
        <v>3062</v>
      </c>
      <c r="M1815" s="12"/>
    </row>
    <row r="1816" spans="1:13" ht="38.25">
      <c r="A1816" s="12"/>
      <c r="B1816" s="22">
        <v>616</v>
      </c>
      <c r="C1816" s="442" t="s">
        <v>2985</v>
      </c>
      <c r="D1816" s="341" t="s">
        <v>2986</v>
      </c>
      <c r="E1816" s="341" t="s">
        <v>2987</v>
      </c>
      <c r="F1816" s="341" t="s">
        <v>2988</v>
      </c>
      <c r="G1816" s="520">
        <v>5200</v>
      </c>
      <c r="H1816" s="444" t="s">
        <v>5145</v>
      </c>
      <c r="I1816" s="444"/>
      <c r="J1816" s="341"/>
      <c r="K1816" s="521">
        <v>42593</v>
      </c>
      <c r="L1816" s="341" t="s">
        <v>2989</v>
      </c>
      <c r="M1816" s="12"/>
    </row>
    <row r="1817" spans="1:13" ht="38.25">
      <c r="A1817" s="12"/>
      <c r="B1817" s="22">
        <v>617</v>
      </c>
      <c r="C1817" s="442" t="s">
        <v>3068</v>
      </c>
      <c r="D1817" s="341" t="s">
        <v>3069</v>
      </c>
      <c r="E1817" s="341" t="s">
        <v>3070</v>
      </c>
      <c r="F1817" s="341" t="s">
        <v>3071</v>
      </c>
      <c r="G1817" s="520">
        <v>5200</v>
      </c>
      <c r="H1817" s="444" t="s">
        <v>5145</v>
      </c>
      <c r="I1817" s="444"/>
      <c r="J1817" s="341"/>
      <c r="K1817" s="521">
        <v>42590</v>
      </c>
      <c r="L1817" s="341" t="s">
        <v>3072</v>
      </c>
      <c r="M1817" s="12"/>
    </row>
    <row r="1818" spans="1:13" ht="25.5">
      <c r="A1818" s="12"/>
      <c r="B1818" s="22">
        <v>618</v>
      </c>
      <c r="C1818" s="442" t="s">
        <v>661</v>
      </c>
      <c r="D1818" s="341" t="s">
        <v>3118</v>
      </c>
      <c r="E1818" s="341" t="s">
        <v>3119</v>
      </c>
      <c r="F1818" s="341" t="s">
        <v>3120</v>
      </c>
      <c r="G1818" s="520">
        <v>200</v>
      </c>
      <c r="H1818" s="444" t="s">
        <v>5145</v>
      </c>
      <c r="I1818" s="444"/>
      <c r="J1818" s="341"/>
      <c r="K1818" s="521">
        <v>42773</v>
      </c>
      <c r="L1818" s="341" t="s">
        <v>3121</v>
      </c>
      <c r="M1818" s="12"/>
    </row>
    <row r="1819" spans="1:13" ht="25.5">
      <c r="A1819" s="12"/>
      <c r="B1819" s="22">
        <v>619</v>
      </c>
      <c r="C1819" s="442" t="s">
        <v>3088</v>
      </c>
      <c r="D1819" s="341" t="s">
        <v>3089</v>
      </c>
      <c r="E1819" s="341" t="s">
        <v>3090</v>
      </c>
      <c r="F1819" s="341" t="s">
        <v>3091</v>
      </c>
      <c r="G1819" s="520">
        <f>5190-1000</f>
        <v>4190</v>
      </c>
      <c r="H1819" s="444" t="s">
        <v>5145</v>
      </c>
      <c r="I1819" s="444"/>
      <c r="J1819" s="341"/>
      <c r="K1819" s="521">
        <v>42590</v>
      </c>
      <c r="L1819" s="341" t="s">
        <v>3092</v>
      </c>
      <c r="M1819" s="12"/>
    </row>
    <row r="1820" spans="1:13" ht="38.25">
      <c r="A1820" s="12"/>
      <c r="B1820" s="22">
        <v>620</v>
      </c>
      <c r="C1820" s="442" t="s">
        <v>3000</v>
      </c>
      <c r="D1820" s="341" t="s">
        <v>3001</v>
      </c>
      <c r="E1820" s="341" t="s">
        <v>3002</v>
      </c>
      <c r="F1820" s="341" t="s">
        <v>3003</v>
      </c>
      <c r="G1820" s="520">
        <v>4500</v>
      </c>
      <c r="H1820" s="444" t="s">
        <v>5145</v>
      </c>
      <c r="I1820" s="444"/>
      <c r="J1820" s="341"/>
      <c r="K1820" s="521">
        <v>42592</v>
      </c>
      <c r="L1820" s="341" t="s">
        <v>3004</v>
      </c>
      <c r="M1820" s="12"/>
    </row>
    <row r="1821" spans="1:13" ht="38.25">
      <c r="A1821" s="12"/>
      <c r="B1821" s="22">
        <v>621</v>
      </c>
      <c r="C1821" s="442" t="s">
        <v>3281</v>
      </c>
      <c r="D1821" s="341" t="s">
        <v>3282</v>
      </c>
      <c r="E1821" s="341" t="s">
        <v>2559</v>
      </c>
      <c r="F1821" s="341" t="s">
        <v>3283</v>
      </c>
      <c r="G1821" s="520">
        <v>3050</v>
      </c>
      <c r="H1821" s="444" t="s">
        <v>5145</v>
      </c>
      <c r="I1821" s="444"/>
      <c r="J1821" s="341"/>
      <c r="K1821" s="521">
        <v>42746</v>
      </c>
      <c r="L1821" s="341" t="s">
        <v>3284</v>
      </c>
      <c r="M1821" s="12"/>
    </row>
    <row r="1822" spans="1:13" ht="25.5">
      <c r="A1822" s="12"/>
      <c r="B1822" s="22">
        <v>622</v>
      </c>
      <c r="C1822" s="442" t="s">
        <v>2943</v>
      </c>
      <c r="D1822" s="341" t="s">
        <v>6568</v>
      </c>
      <c r="E1822" s="341" t="s">
        <v>6735</v>
      </c>
      <c r="F1822" s="341" t="s">
        <v>6905</v>
      </c>
      <c r="G1822" s="520">
        <v>200</v>
      </c>
      <c r="H1822" s="444" t="s">
        <v>5145</v>
      </c>
      <c r="I1822" s="444"/>
      <c r="J1822" s="341"/>
      <c r="K1822" s="521">
        <v>42790</v>
      </c>
      <c r="L1822" s="341" t="s">
        <v>7030</v>
      </c>
      <c r="M1822" s="12"/>
    </row>
    <row r="1823" spans="1:13" ht="38.25">
      <c r="A1823" s="12"/>
      <c r="B1823" s="22">
        <v>623</v>
      </c>
      <c r="C1823" s="442" t="s">
        <v>2024</v>
      </c>
      <c r="D1823" s="341" t="s">
        <v>2833</v>
      </c>
      <c r="E1823" s="341" t="s">
        <v>2834</v>
      </c>
      <c r="F1823" s="341" t="s">
        <v>2835</v>
      </c>
      <c r="G1823" s="520">
        <v>4800</v>
      </c>
      <c r="H1823" s="444" t="s">
        <v>5145</v>
      </c>
      <c r="I1823" s="444"/>
      <c r="J1823" s="341"/>
      <c r="K1823" s="521">
        <v>42591</v>
      </c>
      <c r="L1823" s="341" t="s">
        <v>2836</v>
      </c>
      <c r="M1823" s="12"/>
    </row>
    <row r="1824" spans="1:13" ht="38.25">
      <c r="A1824" s="12"/>
      <c r="B1824" s="22">
        <v>624</v>
      </c>
      <c r="C1824" s="442" t="s">
        <v>7335</v>
      </c>
      <c r="D1824" s="341" t="s">
        <v>2724</v>
      </c>
      <c r="E1824" s="341" t="s">
        <v>2765</v>
      </c>
      <c r="F1824" s="341" t="s">
        <v>2766</v>
      </c>
      <c r="G1824" s="520">
        <v>9283</v>
      </c>
      <c r="H1824" s="444" t="s">
        <v>5145</v>
      </c>
      <c r="I1824" s="444"/>
      <c r="J1824" s="341"/>
      <c r="K1824" s="521">
        <v>42584</v>
      </c>
      <c r="L1824" s="341" t="s">
        <v>7031</v>
      </c>
      <c r="M1824" s="12"/>
    </row>
    <row r="1825" spans="1:13" ht="38.25">
      <c r="A1825" s="12"/>
      <c r="B1825" s="22">
        <v>625</v>
      </c>
      <c r="C1825" s="442" t="s">
        <v>2837</v>
      </c>
      <c r="D1825" s="341" t="s">
        <v>2838</v>
      </c>
      <c r="E1825" s="341" t="s">
        <v>2839</v>
      </c>
      <c r="F1825" s="341" t="s">
        <v>2840</v>
      </c>
      <c r="G1825" s="520">
        <v>9000</v>
      </c>
      <c r="H1825" s="444" t="s">
        <v>5145</v>
      </c>
      <c r="I1825" s="444"/>
      <c r="J1825" s="341"/>
      <c r="K1825" s="521">
        <v>42789</v>
      </c>
      <c r="L1825" s="341" t="s">
        <v>2841</v>
      </c>
      <c r="M1825" s="12"/>
    </row>
    <row r="1826" spans="1:13" ht="38.25">
      <c r="A1826" s="12"/>
      <c r="B1826" s="22">
        <v>626</v>
      </c>
      <c r="C1826" s="442" t="s">
        <v>2728</v>
      </c>
      <c r="D1826" s="341" t="s">
        <v>2729</v>
      </c>
      <c r="E1826" s="341" t="s">
        <v>2730</v>
      </c>
      <c r="F1826" s="341" t="s">
        <v>2731</v>
      </c>
      <c r="G1826" s="520">
        <v>77210</v>
      </c>
      <c r="H1826" s="444" t="s">
        <v>5145</v>
      </c>
      <c r="I1826" s="444"/>
      <c r="J1826" s="341"/>
      <c r="K1826" s="521">
        <v>42753</v>
      </c>
      <c r="L1826" s="341" t="s">
        <v>2732</v>
      </c>
      <c r="M1826" s="12"/>
    </row>
    <row r="1827" spans="1:13" ht="38.25">
      <c r="A1827" s="12"/>
      <c r="B1827" s="22">
        <v>627</v>
      </c>
      <c r="C1827" s="442" t="s">
        <v>2804</v>
      </c>
      <c r="D1827" s="341" t="s">
        <v>2805</v>
      </c>
      <c r="E1827" s="341" t="s">
        <v>2806</v>
      </c>
      <c r="F1827" s="341" t="s">
        <v>2807</v>
      </c>
      <c r="G1827" s="520">
        <v>200</v>
      </c>
      <c r="H1827" s="444" t="s">
        <v>5145</v>
      </c>
      <c r="I1827" s="444"/>
      <c r="J1827" s="341"/>
      <c r="K1827" s="521">
        <v>42631</v>
      </c>
      <c r="L1827" s="341" t="s">
        <v>2808</v>
      </c>
      <c r="M1827" s="12"/>
    </row>
    <row r="1828" spans="1:13" ht="25.5">
      <c r="A1828" s="12"/>
      <c r="B1828" s="22">
        <v>628</v>
      </c>
      <c r="C1828" s="442" t="s">
        <v>1977</v>
      </c>
      <c r="D1828" s="341" t="s">
        <v>2777</v>
      </c>
      <c r="E1828" s="341" t="s">
        <v>2778</v>
      </c>
      <c r="F1828" s="341" t="s">
        <v>2779</v>
      </c>
      <c r="G1828" s="520">
        <v>3200</v>
      </c>
      <c r="H1828" s="444" t="s">
        <v>5145</v>
      </c>
      <c r="I1828" s="444"/>
      <c r="J1828" s="341"/>
      <c r="K1828" s="521">
        <v>42780</v>
      </c>
      <c r="L1828" s="341" t="s">
        <v>2780</v>
      </c>
      <c r="M1828" s="12"/>
    </row>
    <row r="1829" spans="1:13" ht="25.5">
      <c r="A1829" s="12"/>
      <c r="B1829" s="22">
        <v>629</v>
      </c>
      <c r="C1829" s="442" t="s">
        <v>2747</v>
      </c>
      <c r="D1829" s="341" t="s">
        <v>5284</v>
      </c>
      <c r="E1829" s="341" t="s">
        <v>5285</v>
      </c>
      <c r="F1829" s="341" t="s">
        <v>5286</v>
      </c>
      <c r="G1829" s="520">
        <v>425</v>
      </c>
      <c r="H1829" s="444" t="s">
        <v>5145</v>
      </c>
      <c r="I1829" s="444"/>
      <c r="J1829" s="341"/>
      <c r="K1829" s="521">
        <v>42809</v>
      </c>
      <c r="L1829" s="341" t="s">
        <v>5287</v>
      </c>
      <c r="M1829" s="12"/>
    </row>
    <row r="1830" spans="1:13" ht="38.25">
      <c r="A1830" s="12"/>
      <c r="B1830" s="22">
        <v>630</v>
      </c>
      <c r="C1830" s="442" t="s">
        <v>2742</v>
      </c>
      <c r="D1830" s="341" t="s">
        <v>2743</v>
      </c>
      <c r="E1830" s="341" t="s">
        <v>2744</v>
      </c>
      <c r="F1830" s="341" t="s">
        <v>2745</v>
      </c>
      <c r="G1830" s="520">
        <v>200</v>
      </c>
      <c r="H1830" s="444" t="s">
        <v>5145</v>
      </c>
      <c r="I1830" s="444"/>
      <c r="J1830" s="341"/>
      <c r="K1830" s="521">
        <v>42768</v>
      </c>
      <c r="L1830" s="341" t="s">
        <v>2746</v>
      </c>
      <c r="M1830" s="12"/>
    </row>
    <row r="1831" spans="1:13" ht="25.5">
      <c r="A1831" s="12"/>
      <c r="B1831" s="22">
        <v>631</v>
      </c>
      <c r="C1831" s="442" t="s">
        <v>5275</v>
      </c>
      <c r="D1831" s="341" t="s">
        <v>5196</v>
      </c>
      <c r="E1831" s="341" t="s">
        <v>5276</v>
      </c>
      <c r="F1831" s="341" t="s">
        <v>5277</v>
      </c>
      <c r="G1831" s="520">
        <v>8297</v>
      </c>
      <c r="H1831" s="444" t="s">
        <v>5145</v>
      </c>
      <c r="I1831" s="444"/>
      <c r="J1831" s="341"/>
      <c r="K1831" s="521">
        <v>42863</v>
      </c>
      <c r="L1831" s="341" t="s">
        <v>5278</v>
      </c>
      <c r="M1831" s="12"/>
    </row>
    <row r="1832" spans="1:13" ht="38.25">
      <c r="A1832" s="12"/>
      <c r="B1832" s="22">
        <v>632</v>
      </c>
      <c r="C1832" s="442" t="s">
        <v>5279</v>
      </c>
      <c r="D1832" s="341" t="s">
        <v>5280</v>
      </c>
      <c r="E1832" s="341" t="s">
        <v>5281</v>
      </c>
      <c r="F1832" s="341" t="s">
        <v>5282</v>
      </c>
      <c r="G1832" s="520">
        <v>2180</v>
      </c>
      <c r="H1832" s="444" t="s">
        <v>5145</v>
      </c>
      <c r="I1832" s="444"/>
      <c r="J1832" s="341"/>
      <c r="K1832" s="521">
        <v>42805</v>
      </c>
      <c r="L1832" s="341" t="s">
        <v>5283</v>
      </c>
      <c r="M1832" s="12"/>
    </row>
    <row r="1833" spans="1:13" ht="38.25">
      <c r="A1833" s="12"/>
      <c r="B1833" s="22">
        <v>633</v>
      </c>
      <c r="C1833" s="442" t="s">
        <v>2828</v>
      </c>
      <c r="D1833" s="341" t="s">
        <v>2829</v>
      </c>
      <c r="E1833" s="341" t="s">
        <v>2830</v>
      </c>
      <c r="F1833" s="341" t="s">
        <v>2831</v>
      </c>
      <c r="G1833" s="520">
        <v>17800</v>
      </c>
      <c r="H1833" s="444" t="s">
        <v>5145</v>
      </c>
      <c r="I1833" s="444"/>
      <c r="J1833" s="341"/>
      <c r="K1833" s="521">
        <v>42572</v>
      </c>
      <c r="L1833" s="341" t="s">
        <v>2832</v>
      </c>
      <c r="M1833" s="12"/>
    </row>
    <row r="1834" spans="1:13" ht="25.5">
      <c r="A1834" s="12"/>
      <c r="B1834" s="22">
        <v>634</v>
      </c>
      <c r="C1834" s="442" t="s">
        <v>2723</v>
      </c>
      <c r="D1834" s="341" t="s">
        <v>2724</v>
      </c>
      <c r="E1834" s="341" t="s">
        <v>2725</v>
      </c>
      <c r="F1834" s="341" t="s">
        <v>2726</v>
      </c>
      <c r="G1834" s="520">
        <v>200</v>
      </c>
      <c r="H1834" s="444" t="s">
        <v>5145</v>
      </c>
      <c r="I1834" s="444"/>
      <c r="J1834" s="341"/>
      <c r="K1834" s="521">
        <v>42592</v>
      </c>
      <c r="L1834" s="341" t="s">
        <v>2727</v>
      </c>
      <c r="M1834" s="12"/>
    </row>
    <row r="1835" spans="1:13" ht="38.25">
      <c r="A1835" s="12"/>
      <c r="B1835" s="22">
        <v>635</v>
      </c>
      <c r="C1835" s="442" t="s">
        <v>2784</v>
      </c>
      <c r="D1835" s="341" t="s">
        <v>2785</v>
      </c>
      <c r="E1835" s="341" t="s">
        <v>2786</v>
      </c>
      <c r="F1835" s="341" t="s">
        <v>2787</v>
      </c>
      <c r="G1835" s="520">
        <v>5000</v>
      </c>
      <c r="H1835" s="444" t="s">
        <v>5145</v>
      </c>
      <c r="I1835" s="444"/>
      <c r="J1835" s="341"/>
      <c r="K1835" s="521">
        <v>42863</v>
      </c>
      <c r="L1835" s="341" t="s">
        <v>2788</v>
      </c>
      <c r="M1835" s="12"/>
    </row>
    <row r="1836" spans="1:13" ht="38.25">
      <c r="A1836" s="12"/>
      <c r="B1836" s="22">
        <v>636</v>
      </c>
      <c r="C1836" s="442" t="s">
        <v>2761</v>
      </c>
      <c r="D1836" s="341" t="s">
        <v>2738</v>
      </c>
      <c r="E1836" s="341" t="s">
        <v>2762</v>
      </c>
      <c r="F1836" s="341" t="s">
        <v>2763</v>
      </c>
      <c r="G1836" s="520">
        <v>5010</v>
      </c>
      <c r="H1836" s="444" t="s">
        <v>5145</v>
      </c>
      <c r="I1836" s="444"/>
      <c r="J1836" s="341"/>
      <c r="K1836" s="521">
        <v>42593</v>
      </c>
      <c r="L1836" s="341" t="s">
        <v>2764</v>
      </c>
      <c r="M1836" s="12"/>
    </row>
    <row r="1837" spans="1:13" ht="25.5">
      <c r="A1837" s="12"/>
      <c r="B1837" s="22">
        <v>637</v>
      </c>
      <c r="C1837" s="442" t="s">
        <v>2772</v>
      </c>
      <c r="D1837" s="341" t="s">
        <v>2810</v>
      </c>
      <c r="E1837" s="341" t="s">
        <v>2814</v>
      </c>
      <c r="F1837" s="341" t="s">
        <v>2815</v>
      </c>
      <c r="G1837" s="520">
        <v>4984</v>
      </c>
      <c r="H1837" s="444" t="s">
        <v>5145</v>
      </c>
      <c r="I1837" s="444"/>
      <c r="J1837" s="341"/>
      <c r="K1837" s="521">
        <v>42861</v>
      </c>
      <c r="L1837" s="341" t="s">
        <v>2816</v>
      </c>
      <c r="M1837" s="12"/>
    </row>
    <row r="1838" spans="1:13" ht="38.25">
      <c r="A1838" s="12"/>
      <c r="B1838" s="22">
        <v>638</v>
      </c>
      <c r="C1838" s="442" t="s">
        <v>2747</v>
      </c>
      <c r="D1838" s="341" t="s">
        <v>2748</v>
      </c>
      <c r="E1838" s="341" t="s">
        <v>2749</v>
      </c>
      <c r="F1838" s="341" t="s">
        <v>2750</v>
      </c>
      <c r="G1838" s="520">
        <v>400</v>
      </c>
      <c r="H1838" s="444" t="s">
        <v>5145</v>
      </c>
      <c r="I1838" s="444"/>
      <c r="J1838" s="341"/>
      <c r="K1838" s="521">
        <v>42800</v>
      </c>
      <c r="L1838" s="341" t="s">
        <v>2751</v>
      </c>
      <c r="M1838" s="12"/>
    </row>
    <row r="1839" spans="1:13" ht="38.25">
      <c r="A1839" s="12"/>
      <c r="B1839" s="22">
        <v>639</v>
      </c>
      <c r="C1839" s="442" t="s">
        <v>2733</v>
      </c>
      <c r="D1839" s="341" t="s">
        <v>2729</v>
      </c>
      <c r="E1839" s="341" t="s">
        <v>2734</v>
      </c>
      <c r="F1839" s="341" t="s">
        <v>2735</v>
      </c>
      <c r="G1839" s="520">
        <v>1100</v>
      </c>
      <c r="H1839" s="444" t="s">
        <v>5145</v>
      </c>
      <c r="I1839" s="444"/>
      <c r="J1839" s="341"/>
      <c r="K1839" s="521">
        <v>42867</v>
      </c>
      <c r="L1839" s="341" t="s">
        <v>2736</v>
      </c>
      <c r="M1839" s="12"/>
    </row>
    <row r="1840" spans="1:13" ht="25.5">
      <c r="A1840" s="12"/>
      <c r="B1840" s="22">
        <v>640</v>
      </c>
      <c r="C1840" s="442" t="s">
        <v>2752</v>
      </c>
      <c r="D1840" s="341" t="s">
        <v>2753</v>
      </c>
      <c r="E1840" s="341" t="s">
        <v>2354</v>
      </c>
      <c r="F1840" s="341" t="s">
        <v>2754</v>
      </c>
      <c r="G1840" s="520">
        <v>3200</v>
      </c>
      <c r="H1840" s="444" t="s">
        <v>5145</v>
      </c>
      <c r="I1840" s="444"/>
      <c r="J1840" s="341"/>
      <c r="K1840" s="521">
        <v>42584</v>
      </c>
      <c r="L1840" s="341" t="s">
        <v>2755</v>
      </c>
      <c r="M1840" s="12"/>
    </row>
    <row r="1841" spans="1:13" ht="38.25">
      <c r="A1841" s="12"/>
      <c r="B1841" s="22">
        <v>641</v>
      </c>
      <c r="C1841" s="442" t="s">
        <v>3336</v>
      </c>
      <c r="D1841" s="341" t="s">
        <v>3337</v>
      </c>
      <c r="E1841" s="341" t="s">
        <v>3338</v>
      </c>
      <c r="F1841" s="341" t="s">
        <v>3339</v>
      </c>
      <c r="G1841" s="520">
        <v>200</v>
      </c>
      <c r="H1841" s="444" t="s">
        <v>5145</v>
      </c>
      <c r="I1841" s="444"/>
      <c r="J1841" s="341"/>
      <c r="K1841" s="521">
        <v>42767</v>
      </c>
      <c r="L1841" s="341" t="s">
        <v>3340</v>
      </c>
      <c r="M1841" s="12"/>
    </row>
    <row r="1842" spans="1:13" ht="25.5">
      <c r="A1842" s="12"/>
      <c r="B1842" s="22">
        <v>642</v>
      </c>
      <c r="C1842" s="442" t="s">
        <v>5298</v>
      </c>
      <c r="D1842" s="341" t="s">
        <v>5299</v>
      </c>
      <c r="E1842" s="341" t="s">
        <v>5300</v>
      </c>
      <c r="F1842" s="341" t="s">
        <v>5301</v>
      </c>
      <c r="G1842" s="520">
        <v>5000</v>
      </c>
      <c r="H1842" s="444" t="s">
        <v>5145</v>
      </c>
      <c r="I1842" s="444"/>
      <c r="J1842" s="341"/>
      <c r="K1842" s="521">
        <v>42768</v>
      </c>
      <c r="L1842" s="341" t="s">
        <v>5302</v>
      </c>
      <c r="M1842" s="12"/>
    </row>
    <row r="1843" spans="1:13" ht="38.25">
      <c r="A1843" s="12"/>
      <c r="B1843" s="22">
        <v>643</v>
      </c>
      <c r="C1843" s="442" t="s">
        <v>5261</v>
      </c>
      <c r="D1843" s="341" t="s">
        <v>5262</v>
      </c>
      <c r="E1843" s="341" t="s">
        <v>5263</v>
      </c>
      <c r="F1843" s="341" t="s">
        <v>5264</v>
      </c>
      <c r="G1843" s="520">
        <v>5300</v>
      </c>
      <c r="H1843" s="444" t="s">
        <v>5145</v>
      </c>
      <c r="I1843" s="444"/>
      <c r="J1843" s="341"/>
      <c r="K1843" s="521">
        <v>42799</v>
      </c>
      <c r="L1843" s="341" t="s">
        <v>5265</v>
      </c>
      <c r="M1843" s="12"/>
    </row>
    <row r="1844" spans="1:13" ht="38.25">
      <c r="A1844" s="12"/>
      <c r="B1844" s="22">
        <v>644</v>
      </c>
      <c r="C1844" s="442" t="s">
        <v>5266</v>
      </c>
      <c r="D1844" s="341" t="s">
        <v>5267</v>
      </c>
      <c r="E1844" s="341" t="s">
        <v>5263</v>
      </c>
      <c r="F1844" s="341" t="s">
        <v>5268</v>
      </c>
      <c r="G1844" s="520">
        <v>7000</v>
      </c>
      <c r="H1844" s="444" t="s">
        <v>5145</v>
      </c>
      <c r="I1844" s="444"/>
      <c r="J1844" s="341"/>
      <c r="K1844" s="521">
        <v>42774</v>
      </c>
      <c r="L1844" s="341" t="s">
        <v>5269</v>
      </c>
      <c r="M1844" s="12"/>
    </row>
    <row r="1845" spans="1:13" ht="25.5">
      <c r="A1845" s="12"/>
      <c r="B1845" s="22">
        <v>645</v>
      </c>
      <c r="C1845" s="442" t="s">
        <v>5293</v>
      </c>
      <c r="D1845" s="341" t="s">
        <v>5294</v>
      </c>
      <c r="E1845" s="341" t="s">
        <v>5295</v>
      </c>
      <c r="F1845" s="341" t="s">
        <v>5296</v>
      </c>
      <c r="G1845" s="520">
        <v>10000</v>
      </c>
      <c r="H1845" s="444" t="s">
        <v>5145</v>
      </c>
      <c r="I1845" s="444"/>
      <c r="J1845" s="341"/>
      <c r="K1845" s="521">
        <v>42804</v>
      </c>
      <c r="L1845" s="341" t="s">
        <v>5297</v>
      </c>
      <c r="M1845" s="12"/>
    </row>
    <row r="1846" spans="1:13" ht="127.5">
      <c r="A1846" s="12"/>
      <c r="B1846" s="22">
        <v>646</v>
      </c>
      <c r="C1846" s="442" t="s">
        <v>7336</v>
      </c>
      <c r="D1846" s="341" t="s">
        <v>6569</v>
      </c>
      <c r="E1846" s="341" t="s">
        <v>3279</v>
      </c>
      <c r="F1846" s="341" t="s">
        <v>3280</v>
      </c>
      <c r="G1846" s="520">
        <v>2650</v>
      </c>
      <c r="H1846" s="444" t="s">
        <v>5145</v>
      </c>
      <c r="I1846" s="444"/>
      <c r="J1846" s="341"/>
      <c r="K1846" s="521">
        <v>42592</v>
      </c>
      <c r="L1846" s="341" t="s">
        <v>7032</v>
      </c>
      <c r="M1846" s="12"/>
    </row>
    <row r="1847" spans="1:13" ht="38.25">
      <c r="A1847" s="12"/>
      <c r="B1847" s="22">
        <v>647</v>
      </c>
      <c r="C1847" s="442" t="s">
        <v>4728</v>
      </c>
      <c r="D1847" s="341" t="s">
        <v>2535</v>
      </c>
      <c r="E1847" s="341" t="s">
        <v>4729</v>
      </c>
      <c r="F1847" s="341" t="s">
        <v>4730</v>
      </c>
      <c r="G1847" s="520">
        <v>1180000</v>
      </c>
      <c r="H1847" s="444" t="s">
        <v>5145</v>
      </c>
      <c r="I1847" s="444"/>
      <c r="J1847" s="341"/>
      <c r="K1847" s="521">
        <v>42793</v>
      </c>
      <c r="L1847" s="341" t="s">
        <v>4758</v>
      </c>
      <c r="M1847" s="12"/>
    </row>
    <row r="1848" spans="1:13" ht="25.5">
      <c r="A1848" s="12"/>
      <c r="B1848" s="22">
        <v>648</v>
      </c>
      <c r="C1848" s="442" t="s">
        <v>4731</v>
      </c>
      <c r="D1848" s="341" t="s">
        <v>4732</v>
      </c>
      <c r="E1848" s="341" t="s">
        <v>4733</v>
      </c>
      <c r="F1848" s="341" t="s">
        <v>4734</v>
      </c>
      <c r="G1848" s="520">
        <v>732020</v>
      </c>
      <c r="H1848" s="444" t="s">
        <v>5145</v>
      </c>
      <c r="I1848" s="444"/>
      <c r="J1848" s="341"/>
      <c r="K1848" s="521">
        <v>42775</v>
      </c>
      <c r="L1848" s="341" t="s">
        <v>4759</v>
      </c>
      <c r="M1848" s="12"/>
    </row>
    <row r="1849" spans="1:13" ht="38.25">
      <c r="A1849" s="12"/>
      <c r="B1849" s="22">
        <v>649</v>
      </c>
      <c r="C1849" s="442" t="s">
        <v>3396</v>
      </c>
      <c r="D1849" s="341" t="s">
        <v>6570</v>
      </c>
      <c r="E1849" s="341" t="s">
        <v>6736</v>
      </c>
      <c r="F1849" s="341" t="s">
        <v>6906</v>
      </c>
      <c r="G1849" s="520">
        <v>12890</v>
      </c>
      <c r="H1849" s="444" t="s">
        <v>5145</v>
      </c>
      <c r="I1849" s="444"/>
      <c r="J1849" s="341"/>
      <c r="K1849" s="521">
        <v>42829</v>
      </c>
      <c r="L1849" s="341" t="s">
        <v>7033</v>
      </c>
      <c r="M1849" s="12"/>
    </row>
    <row r="1850" spans="1:13" ht="25.5">
      <c r="A1850" s="12"/>
      <c r="B1850" s="22">
        <v>650</v>
      </c>
      <c r="C1850" s="442" t="s">
        <v>6571</v>
      </c>
      <c r="D1850" s="341" t="s">
        <v>2768</v>
      </c>
      <c r="E1850" s="341" t="s">
        <v>6737</v>
      </c>
      <c r="F1850" s="341" t="s">
        <v>6907</v>
      </c>
      <c r="G1850" s="520">
        <v>12250</v>
      </c>
      <c r="H1850" s="444" t="s">
        <v>5145</v>
      </c>
      <c r="I1850" s="444"/>
      <c r="J1850" s="341"/>
      <c r="K1850" s="521">
        <v>42842</v>
      </c>
      <c r="L1850" s="341" t="s">
        <v>7034</v>
      </c>
      <c r="M1850" s="12"/>
    </row>
    <row r="1851" spans="1:13" ht="25.5">
      <c r="A1851" s="12"/>
      <c r="B1851" s="22">
        <v>651</v>
      </c>
      <c r="C1851" s="442" t="s">
        <v>6572</v>
      </c>
      <c r="D1851" s="341" t="s">
        <v>6573</v>
      </c>
      <c r="E1851" s="341" t="s">
        <v>6738</v>
      </c>
      <c r="F1851" s="341" t="s">
        <v>6908</v>
      </c>
      <c r="G1851" s="520">
        <v>30000</v>
      </c>
      <c r="H1851" s="444" t="s">
        <v>5145</v>
      </c>
      <c r="I1851" s="444"/>
      <c r="J1851" s="341"/>
      <c r="K1851" s="521">
        <v>42775</v>
      </c>
      <c r="L1851" s="341" t="s">
        <v>7035</v>
      </c>
      <c r="M1851" s="12"/>
    </row>
    <row r="1852" spans="1:13" ht="25.5">
      <c r="A1852" s="12"/>
      <c r="B1852" s="22">
        <v>652</v>
      </c>
      <c r="C1852" s="442" t="s">
        <v>6574</v>
      </c>
      <c r="D1852" s="341" t="s">
        <v>6575</v>
      </c>
      <c r="E1852" s="341" t="s">
        <v>6739</v>
      </c>
      <c r="F1852" s="341" t="s">
        <v>6909</v>
      </c>
      <c r="G1852" s="520">
        <v>200</v>
      </c>
      <c r="H1852" s="444" t="s">
        <v>5145</v>
      </c>
      <c r="I1852" s="444"/>
      <c r="J1852" s="341"/>
      <c r="K1852" s="521">
        <v>42863</v>
      </c>
      <c r="L1852" s="341" t="s">
        <v>7036</v>
      </c>
      <c r="M1852" s="12"/>
    </row>
    <row r="1853" spans="1:13" ht="25.5">
      <c r="A1853" s="12"/>
      <c r="B1853" s="22">
        <v>653</v>
      </c>
      <c r="C1853" s="442" t="s">
        <v>2261</v>
      </c>
      <c r="D1853" s="341" t="s">
        <v>6576</v>
      </c>
      <c r="E1853" s="341"/>
      <c r="F1853" s="341" t="s">
        <v>6910</v>
      </c>
      <c r="G1853" s="520">
        <v>4850</v>
      </c>
      <c r="H1853" s="444" t="s">
        <v>5145</v>
      </c>
      <c r="I1853" s="444"/>
      <c r="J1853" s="341"/>
      <c r="K1853" s="521">
        <v>42793</v>
      </c>
      <c r="L1853" s="522"/>
      <c r="M1853" s="12"/>
    </row>
    <row r="1854" spans="1:13" ht="38.25">
      <c r="A1854" s="12"/>
      <c r="B1854" s="22">
        <v>654</v>
      </c>
      <c r="C1854" s="442" t="s">
        <v>6577</v>
      </c>
      <c r="D1854" s="341" t="s">
        <v>6578</v>
      </c>
      <c r="E1854" s="341" t="s">
        <v>6740</v>
      </c>
      <c r="F1854" s="341" t="s">
        <v>6911</v>
      </c>
      <c r="G1854" s="520">
        <v>116145</v>
      </c>
      <c r="H1854" s="444" t="s">
        <v>5145</v>
      </c>
      <c r="I1854" s="444"/>
      <c r="J1854" s="341"/>
      <c r="K1854" s="521">
        <v>42873</v>
      </c>
      <c r="L1854" s="341" t="s">
        <v>7037</v>
      </c>
      <c r="M1854" s="12"/>
    </row>
    <row r="1855" spans="1:13" ht="25.5">
      <c r="A1855" s="12"/>
      <c r="B1855" s="22">
        <v>655</v>
      </c>
      <c r="C1855" s="442" t="s">
        <v>7975</v>
      </c>
      <c r="D1855" s="341" t="s">
        <v>7976</v>
      </c>
      <c r="E1855" s="341" t="s">
        <v>7977</v>
      </c>
      <c r="F1855" s="341" t="s">
        <v>7978</v>
      </c>
      <c r="G1855" s="520">
        <v>38653</v>
      </c>
      <c r="H1855" s="444" t="s">
        <v>5145</v>
      </c>
      <c r="I1855" s="444"/>
      <c r="J1855" s="341"/>
      <c r="K1855" s="521" t="s">
        <v>7863</v>
      </c>
      <c r="L1855" s="341" t="s">
        <v>7979</v>
      </c>
      <c r="M1855" s="12"/>
    </row>
    <row r="1856" spans="1:13" ht="38.25">
      <c r="A1856" s="12"/>
      <c r="B1856" s="22">
        <v>656</v>
      </c>
      <c r="C1856" s="442" t="s">
        <v>2733</v>
      </c>
      <c r="D1856" s="341" t="s">
        <v>2729</v>
      </c>
      <c r="E1856" s="341" t="s">
        <v>7980</v>
      </c>
      <c r="F1856" s="341" t="s">
        <v>7981</v>
      </c>
      <c r="G1856" s="520">
        <v>200</v>
      </c>
      <c r="H1856" s="444" t="s">
        <v>5145</v>
      </c>
      <c r="I1856" s="444"/>
      <c r="J1856" s="341"/>
      <c r="K1856" s="521" t="s">
        <v>7865</v>
      </c>
      <c r="L1856" s="341" t="s">
        <v>7982</v>
      </c>
      <c r="M1856" s="12"/>
    </row>
    <row r="1857" spans="1:13" ht="38.25">
      <c r="A1857" s="12"/>
      <c r="B1857" s="22">
        <v>657</v>
      </c>
      <c r="C1857" s="442" t="s">
        <v>3314</v>
      </c>
      <c r="D1857" s="341" t="s">
        <v>7983</v>
      </c>
      <c r="E1857" s="341" t="s">
        <v>7984</v>
      </c>
      <c r="F1857" s="341" t="s">
        <v>7985</v>
      </c>
      <c r="G1857" s="520">
        <v>5200</v>
      </c>
      <c r="H1857" s="444" t="s">
        <v>5145</v>
      </c>
      <c r="I1857" s="444"/>
      <c r="J1857" s="341"/>
      <c r="K1857" s="521" t="s">
        <v>7986</v>
      </c>
      <c r="L1857" s="341" t="s">
        <v>7987</v>
      </c>
      <c r="M1857" s="12"/>
    </row>
    <row r="1858" spans="1:13" ht="38.25">
      <c r="A1858" s="12"/>
      <c r="B1858" s="22">
        <v>658</v>
      </c>
      <c r="C1858" s="442" t="s">
        <v>7988</v>
      </c>
      <c r="D1858" s="341" t="s">
        <v>7989</v>
      </c>
      <c r="E1858" s="341" t="s">
        <v>7990</v>
      </c>
      <c r="F1858" s="341" t="s">
        <v>7991</v>
      </c>
      <c r="G1858" s="520">
        <v>200</v>
      </c>
      <c r="H1858" s="444" t="s">
        <v>5145</v>
      </c>
      <c r="I1858" s="444"/>
      <c r="J1858" s="341"/>
      <c r="K1858" s="521" t="s">
        <v>7863</v>
      </c>
      <c r="L1858" s="341" t="s">
        <v>7992</v>
      </c>
      <c r="M1858" s="12"/>
    </row>
    <row r="1859" spans="1:13" ht="51">
      <c r="A1859" s="12"/>
      <c r="B1859" s="22">
        <v>659</v>
      </c>
      <c r="C1859" s="442" t="s">
        <v>1954</v>
      </c>
      <c r="D1859" s="341" t="s">
        <v>7993</v>
      </c>
      <c r="E1859" s="341" t="s">
        <v>7994</v>
      </c>
      <c r="F1859" s="341" t="s">
        <v>7995</v>
      </c>
      <c r="G1859" s="520">
        <v>5644</v>
      </c>
      <c r="H1859" s="444" t="s">
        <v>5145</v>
      </c>
      <c r="I1859" s="444"/>
      <c r="J1859" s="341"/>
      <c r="K1859" s="521" t="s">
        <v>7986</v>
      </c>
      <c r="L1859" s="341" t="s">
        <v>7996</v>
      </c>
      <c r="M1859" s="12"/>
    </row>
    <row r="1860" spans="1:13" ht="38.25">
      <c r="A1860" s="12"/>
      <c r="B1860" s="22">
        <v>660</v>
      </c>
      <c r="C1860" s="442" t="s">
        <v>7997</v>
      </c>
      <c r="D1860" s="341" t="s">
        <v>7998</v>
      </c>
      <c r="E1860" s="341" t="s">
        <v>7999</v>
      </c>
      <c r="F1860" s="341" t="s">
        <v>8000</v>
      </c>
      <c r="G1860" s="520">
        <v>170</v>
      </c>
      <c r="H1860" s="444" t="s">
        <v>5145</v>
      </c>
      <c r="I1860" s="444"/>
      <c r="J1860" s="341"/>
      <c r="K1860" s="521" t="s">
        <v>7864</v>
      </c>
      <c r="L1860" s="341" t="s">
        <v>8001</v>
      </c>
      <c r="M1860" s="12"/>
    </row>
    <row r="1861" spans="1:13" ht="38.25">
      <c r="A1861" s="12"/>
      <c r="B1861" s="22">
        <v>661</v>
      </c>
      <c r="C1861" s="442" t="s">
        <v>8002</v>
      </c>
      <c r="D1861" s="341" t="s">
        <v>8003</v>
      </c>
      <c r="E1861" s="341" t="s">
        <v>8004</v>
      </c>
      <c r="F1861" s="341" t="s">
        <v>8005</v>
      </c>
      <c r="G1861" s="520">
        <v>4670</v>
      </c>
      <c r="H1861" s="444" t="s">
        <v>5145</v>
      </c>
      <c r="I1861" s="444"/>
      <c r="J1861" s="341"/>
      <c r="K1861" s="521" t="s">
        <v>7986</v>
      </c>
      <c r="L1861" s="341" t="s">
        <v>8006</v>
      </c>
      <c r="M1861" s="12"/>
    </row>
    <row r="1862" spans="1:13" ht="38.25">
      <c r="A1862" s="12"/>
      <c r="B1862" s="22">
        <v>662</v>
      </c>
      <c r="C1862" s="442" t="s">
        <v>8951</v>
      </c>
      <c r="D1862" s="341" t="s">
        <v>8952</v>
      </c>
      <c r="E1862" s="341" t="s">
        <v>8953</v>
      </c>
      <c r="F1862" s="341" t="s">
        <v>8954</v>
      </c>
      <c r="G1862" s="520">
        <v>200</v>
      </c>
      <c r="H1862" s="444" t="s">
        <v>5145</v>
      </c>
      <c r="I1862" s="444"/>
      <c r="J1862" s="341"/>
      <c r="K1862" s="521" t="s">
        <v>8955</v>
      </c>
      <c r="L1862" s="341" t="s">
        <v>8956</v>
      </c>
      <c r="M1862" s="12"/>
    </row>
    <row r="1863" spans="1:13" ht="38.25">
      <c r="A1863" s="12"/>
      <c r="B1863" s="22">
        <v>663</v>
      </c>
      <c r="C1863" s="442" t="s">
        <v>6484</v>
      </c>
      <c r="D1863" s="341" t="s">
        <v>7976</v>
      </c>
      <c r="E1863" s="341" t="s">
        <v>8957</v>
      </c>
      <c r="F1863" s="341" t="s">
        <v>8958</v>
      </c>
      <c r="G1863" s="520">
        <v>200</v>
      </c>
      <c r="H1863" s="444" t="s">
        <v>5145</v>
      </c>
      <c r="I1863" s="444"/>
      <c r="J1863" s="341"/>
      <c r="K1863" s="521" t="s">
        <v>8955</v>
      </c>
      <c r="L1863" s="341" t="s">
        <v>8959</v>
      </c>
      <c r="M1863" s="12"/>
    </row>
    <row r="1864" spans="1:13" ht="38.25">
      <c r="A1864" s="12"/>
      <c r="B1864" s="22">
        <v>664</v>
      </c>
      <c r="C1864" s="442" t="s">
        <v>6474</v>
      </c>
      <c r="D1864" s="341" t="s">
        <v>7976</v>
      </c>
      <c r="E1864" s="341" t="s">
        <v>8960</v>
      </c>
      <c r="F1864" s="341" t="s">
        <v>8961</v>
      </c>
      <c r="G1864" s="520">
        <v>200</v>
      </c>
      <c r="H1864" s="444" t="s">
        <v>5145</v>
      </c>
      <c r="I1864" s="444"/>
      <c r="J1864" s="341"/>
      <c r="K1864" s="521" t="s">
        <v>8955</v>
      </c>
      <c r="L1864" s="341" t="s">
        <v>8962</v>
      </c>
      <c r="M1864" s="12"/>
    </row>
    <row r="1865" spans="1:13" ht="38.25">
      <c r="A1865" s="12"/>
      <c r="B1865" s="22">
        <v>665</v>
      </c>
      <c r="C1865" s="442" t="s">
        <v>7465</v>
      </c>
      <c r="D1865" s="341" t="s">
        <v>8963</v>
      </c>
      <c r="E1865" s="341" t="s">
        <v>8964</v>
      </c>
      <c r="F1865" s="341" t="s">
        <v>8965</v>
      </c>
      <c r="G1865" s="520">
        <v>200</v>
      </c>
      <c r="H1865" s="444" t="s">
        <v>5145</v>
      </c>
      <c r="I1865" s="444"/>
      <c r="J1865" s="341"/>
      <c r="K1865" s="521" t="s">
        <v>8955</v>
      </c>
      <c r="L1865" s="341" t="s">
        <v>7466</v>
      </c>
      <c r="M1865" s="12"/>
    </row>
    <row r="1866" spans="1:13" ht="38.25">
      <c r="A1866" s="12"/>
      <c r="B1866" s="22">
        <v>666</v>
      </c>
      <c r="C1866" s="442" t="s">
        <v>8007</v>
      </c>
      <c r="D1866" s="341" t="s">
        <v>7998</v>
      </c>
      <c r="E1866" s="341" t="s">
        <v>8966</v>
      </c>
      <c r="F1866" s="523" t="s">
        <v>8008</v>
      </c>
      <c r="G1866" s="520">
        <v>200</v>
      </c>
      <c r="H1866" s="444" t="s">
        <v>5145</v>
      </c>
      <c r="I1866" s="444"/>
      <c r="J1866" s="341"/>
      <c r="K1866" s="521" t="s">
        <v>7865</v>
      </c>
      <c r="L1866" s="341" t="s">
        <v>8967</v>
      </c>
      <c r="M1866" s="12"/>
    </row>
    <row r="1867" spans="1:13" ht="12.75">
      <c r="A1867" s="12"/>
      <c r="B1867" s="22">
        <v>667</v>
      </c>
      <c r="C1867" s="54"/>
      <c r="D1867" s="9"/>
      <c r="E1867" s="9"/>
      <c r="F1867" s="9"/>
      <c r="G1867" s="15"/>
      <c r="H1867" s="10"/>
      <c r="I1867" s="15"/>
      <c r="J1867" s="9"/>
      <c r="K1867" s="14"/>
      <c r="L1867" s="9"/>
      <c r="M1867" s="12"/>
    </row>
    <row r="1868" spans="1:13" ht="12.75">
      <c r="A1868" s="12"/>
      <c r="B1868" s="22">
        <v>668</v>
      </c>
      <c r="C1868" s="54"/>
      <c r="D1868" s="9"/>
      <c r="E1868" s="9"/>
      <c r="F1868" s="9"/>
      <c r="G1868" s="15"/>
      <c r="H1868" s="10"/>
      <c r="I1868" s="15"/>
      <c r="J1868" s="9"/>
      <c r="K1868" s="14"/>
      <c r="L1868" s="9"/>
      <c r="M1868" s="12"/>
    </row>
    <row r="1869" spans="1:13" ht="12.75">
      <c r="A1869" s="12"/>
      <c r="B1869" s="22">
        <v>669</v>
      </c>
      <c r="C1869" s="54"/>
      <c r="D1869" s="9"/>
      <c r="E1869" s="9"/>
      <c r="F1869" s="9"/>
      <c r="G1869" s="15"/>
      <c r="H1869" s="10"/>
      <c r="I1869" s="15"/>
      <c r="J1869" s="9"/>
      <c r="K1869" s="14"/>
      <c r="L1869" s="9"/>
      <c r="M1869" s="12"/>
    </row>
    <row r="1870" spans="1:13" ht="12.75">
      <c r="A1870" s="12"/>
      <c r="B1870" s="22">
        <v>670</v>
      </c>
      <c r="C1870" s="54"/>
      <c r="D1870" s="9"/>
      <c r="E1870" s="9"/>
      <c r="F1870" s="9"/>
      <c r="G1870" s="15"/>
      <c r="H1870" s="10"/>
      <c r="I1870" s="15"/>
      <c r="J1870" s="9"/>
      <c r="K1870" s="14"/>
      <c r="L1870" s="9"/>
      <c r="M1870" s="12"/>
    </row>
    <row r="1871" spans="1:13" ht="12.75">
      <c r="A1871" s="12"/>
      <c r="B1871" s="22">
        <v>671</v>
      </c>
      <c r="C1871" s="54"/>
      <c r="D1871" s="9"/>
      <c r="E1871" s="9"/>
      <c r="F1871" s="60"/>
      <c r="G1871" s="15"/>
      <c r="H1871" s="10"/>
      <c r="I1871" s="15"/>
      <c r="J1871" s="9"/>
      <c r="K1871" s="14"/>
      <c r="L1871" s="9"/>
      <c r="M1871" s="12"/>
    </row>
    <row r="1872" spans="1:13" ht="12.75">
      <c r="A1872" s="12"/>
      <c r="B1872" s="22">
        <v>672</v>
      </c>
      <c r="C1872" s="54"/>
      <c r="D1872" s="9"/>
      <c r="E1872" s="9"/>
      <c r="F1872" s="9"/>
      <c r="G1872" s="15"/>
      <c r="H1872" s="10"/>
      <c r="I1872" s="15"/>
      <c r="J1872" s="9"/>
      <c r="K1872" s="14"/>
      <c r="L1872" s="9"/>
      <c r="M1872" s="12"/>
    </row>
    <row r="1873" spans="1:13" ht="12.75">
      <c r="A1873" s="12"/>
      <c r="B1873" s="22">
        <v>673</v>
      </c>
      <c r="C1873" s="54"/>
      <c r="D1873" s="9"/>
      <c r="E1873" s="9"/>
      <c r="F1873" s="9"/>
      <c r="G1873" s="15"/>
      <c r="H1873" s="10"/>
      <c r="I1873" s="15"/>
      <c r="J1873" s="9"/>
      <c r="K1873" s="14"/>
      <c r="L1873" s="9"/>
      <c r="M1873" s="12"/>
    </row>
    <row r="1874" spans="1:13" ht="12.75">
      <c r="A1874" s="12"/>
      <c r="B1874" s="22">
        <v>674</v>
      </c>
      <c r="C1874" s="54"/>
      <c r="D1874" s="9"/>
      <c r="E1874" s="9"/>
      <c r="F1874" s="60"/>
      <c r="G1874" s="15"/>
      <c r="H1874" s="10"/>
      <c r="I1874" s="15"/>
      <c r="J1874" s="9"/>
      <c r="K1874" s="14"/>
      <c r="L1874" s="9"/>
      <c r="M1874" s="12"/>
    </row>
    <row r="1875" spans="1:13" ht="12.75">
      <c r="A1875" s="12"/>
      <c r="B1875" s="22">
        <v>675</v>
      </c>
      <c r="C1875" s="54"/>
      <c r="D1875" s="9"/>
      <c r="E1875" s="9"/>
      <c r="F1875" s="9"/>
      <c r="G1875" s="15"/>
      <c r="H1875" s="10"/>
      <c r="I1875" s="15"/>
      <c r="J1875" s="9"/>
      <c r="K1875" s="14"/>
      <c r="L1875" s="9"/>
      <c r="M1875" s="12"/>
    </row>
    <row r="1876" spans="1:13" ht="12.75">
      <c r="A1876" s="12"/>
      <c r="B1876" s="22">
        <v>676</v>
      </c>
      <c r="C1876" s="54"/>
      <c r="D1876" s="9"/>
      <c r="E1876" s="9"/>
      <c r="F1876" s="9"/>
      <c r="G1876" s="15"/>
      <c r="H1876" s="10"/>
      <c r="I1876" s="15"/>
      <c r="J1876" s="9"/>
      <c r="K1876" s="14"/>
      <c r="L1876" s="9"/>
      <c r="M1876" s="12"/>
    </row>
    <row r="1877" spans="1:13" ht="12.75">
      <c r="A1877" s="12"/>
      <c r="B1877" s="22">
        <v>677</v>
      </c>
      <c r="C1877" s="54"/>
      <c r="D1877" s="9"/>
      <c r="E1877" s="9"/>
      <c r="F1877" s="60"/>
      <c r="G1877" s="15"/>
      <c r="H1877" s="10"/>
      <c r="I1877" s="15"/>
      <c r="J1877" s="9"/>
      <c r="K1877" s="14"/>
      <c r="L1877" s="9"/>
      <c r="M1877" s="12"/>
    </row>
    <row r="1878" spans="1:13" ht="12.75">
      <c r="A1878" s="12"/>
      <c r="B1878" s="22"/>
      <c r="C1878" s="54"/>
      <c r="D1878" s="9"/>
      <c r="E1878" s="9"/>
      <c r="F1878" s="60"/>
      <c r="G1878" s="15"/>
      <c r="H1878" s="10"/>
      <c r="I1878" s="15"/>
      <c r="J1878" s="9"/>
      <c r="K1878" s="14"/>
      <c r="L1878" s="9"/>
      <c r="M1878" s="12"/>
    </row>
    <row r="1879" spans="1:115" s="71" customFormat="1" ht="12.75">
      <c r="A1879" s="106">
        <v>12</v>
      </c>
      <c r="B1879" s="535" t="s">
        <v>5970</v>
      </c>
      <c r="C1879" s="536"/>
      <c r="D1879" s="536"/>
      <c r="E1879" s="536"/>
      <c r="F1879" s="536"/>
      <c r="G1879" s="536"/>
      <c r="H1879" s="536"/>
      <c r="I1879" s="536"/>
      <c r="J1879" s="536"/>
      <c r="K1879" s="536"/>
      <c r="L1879" s="536"/>
      <c r="M1879" s="537"/>
      <c r="N1879" s="70"/>
      <c r="O1879" s="70"/>
      <c r="P1879" s="70"/>
      <c r="Q1879" s="70"/>
      <c r="R1879" s="70"/>
      <c r="S1879" s="70"/>
      <c r="T1879" s="70"/>
      <c r="U1879" s="70"/>
      <c r="V1879" s="70"/>
      <c r="W1879" s="70"/>
      <c r="X1879" s="70"/>
      <c r="Y1879" s="70"/>
      <c r="Z1879" s="70"/>
      <c r="AA1879" s="70"/>
      <c r="AB1879" s="70"/>
      <c r="AC1879" s="70"/>
      <c r="AD1879" s="70"/>
      <c r="AE1879" s="70"/>
      <c r="AF1879" s="70"/>
      <c r="AG1879" s="70"/>
      <c r="AH1879" s="70"/>
      <c r="AI1879" s="70"/>
      <c r="AJ1879" s="70"/>
      <c r="AK1879" s="70"/>
      <c r="AL1879" s="70"/>
      <c r="AM1879" s="70"/>
      <c r="AN1879" s="70"/>
      <c r="AO1879" s="70"/>
      <c r="AP1879" s="70"/>
      <c r="AQ1879" s="70"/>
      <c r="AR1879" s="70"/>
      <c r="AS1879" s="70"/>
      <c r="AT1879" s="70"/>
      <c r="AU1879" s="70"/>
      <c r="AV1879" s="70"/>
      <c r="AW1879" s="70"/>
      <c r="AX1879" s="70"/>
      <c r="AY1879" s="70"/>
      <c r="AZ1879" s="70"/>
      <c r="BA1879" s="70"/>
      <c r="BB1879" s="70"/>
      <c r="BC1879" s="70"/>
      <c r="BD1879" s="70"/>
      <c r="BE1879" s="70"/>
      <c r="BF1879" s="70"/>
      <c r="BG1879" s="70"/>
      <c r="BH1879" s="70"/>
      <c r="BI1879" s="70"/>
      <c r="BJ1879" s="70"/>
      <c r="BK1879" s="70"/>
      <c r="BL1879" s="70"/>
      <c r="BM1879" s="70"/>
      <c r="BN1879" s="70"/>
      <c r="BO1879" s="70"/>
      <c r="BP1879" s="70"/>
      <c r="BQ1879" s="70"/>
      <c r="BR1879" s="70"/>
      <c r="BS1879" s="70"/>
      <c r="BT1879" s="70"/>
      <c r="BU1879" s="70"/>
      <c r="BV1879" s="70"/>
      <c r="BW1879" s="70"/>
      <c r="BX1879" s="70"/>
      <c r="BY1879" s="70"/>
      <c r="BZ1879" s="70"/>
      <c r="CA1879" s="70"/>
      <c r="CB1879" s="70"/>
      <c r="CC1879" s="70"/>
      <c r="CD1879" s="70"/>
      <c r="CE1879" s="70"/>
      <c r="CF1879" s="70"/>
      <c r="CG1879" s="70"/>
      <c r="CH1879" s="70"/>
      <c r="CI1879" s="70"/>
      <c r="CJ1879" s="70"/>
      <c r="CK1879" s="70"/>
      <c r="CL1879" s="70"/>
      <c r="CM1879" s="70"/>
      <c r="CN1879" s="70"/>
      <c r="CO1879" s="70"/>
      <c r="CP1879" s="70"/>
      <c r="CQ1879" s="70"/>
      <c r="CR1879" s="70"/>
      <c r="CS1879" s="70"/>
      <c r="CT1879" s="70"/>
      <c r="CU1879" s="70"/>
      <c r="CV1879" s="70"/>
      <c r="CW1879" s="70"/>
      <c r="CX1879" s="70"/>
      <c r="CY1879" s="70"/>
      <c r="CZ1879" s="70"/>
      <c r="DA1879" s="70"/>
      <c r="DB1879" s="70"/>
      <c r="DC1879" s="70"/>
      <c r="DD1879" s="70"/>
      <c r="DE1879" s="70"/>
      <c r="DF1879" s="70"/>
      <c r="DG1879" s="70"/>
      <c r="DH1879" s="70"/>
      <c r="DI1879" s="70"/>
      <c r="DJ1879" s="70"/>
      <c r="DK1879" s="70"/>
    </row>
    <row r="1880" spans="1:13" ht="51">
      <c r="A1880" s="12"/>
      <c r="B1880" s="104">
        <v>1</v>
      </c>
      <c r="C1880" s="105" t="s">
        <v>5971</v>
      </c>
      <c r="D1880" s="9" t="s">
        <v>5972</v>
      </c>
      <c r="E1880" s="9" t="s">
        <v>5973</v>
      </c>
      <c r="F1880" s="9" t="s">
        <v>5974</v>
      </c>
      <c r="G1880" s="9" t="s">
        <v>5975</v>
      </c>
      <c r="H1880" s="9" t="s">
        <v>110</v>
      </c>
      <c r="I1880" s="9"/>
      <c r="J1880" s="9"/>
      <c r="K1880" s="9" t="s">
        <v>5976</v>
      </c>
      <c r="L1880" s="9" t="s">
        <v>5977</v>
      </c>
      <c r="M1880" s="9" t="s">
        <v>5978</v>
      </c>
    </row>
    <row r="1881" spans="1:13" ht="12.75">
      <c r="A1881" s="12"/>
      <c r="B1881" s="22"/>
      <c r="C1881" s="54"/>
      <c r="D1881" s="9"/>
      <c r="E1881" s="9"/>
      <c r="F1881" s="9"/>
      <c r="G1881" s="15"/>
      <c r="H1881" s="10"/>
      <c r="I1881" s="15"/>
      <c r="J1881" s="9"/>
      <c r="K1881" s="14"/>
      <c r="L1881" s="9"/>
      <c r="M1881" s="12"/>
    </row>
    <row r="1882" spans="1:13" ht="12.75">
      <c r="A1882" s="12"/>
      <c r="B1882" s="22"/>
      <c r="C1882" s="54"/>
      <c r="D1882" s="9"/>
      <c r="E1882" s="9"/>
      <c r="F1882" s="9"/>
      <c r="G1882" s="15"/>
      <c r="H1882" s="10"/>
      <c r="I1882" s="15"/>
      <c r="J1882" s="9"/>
      <c r="K1882" s="14"/>
      <c r="L1882" s="9"/>
      <c r="M1882" s="12"/>
    </row>
    <row r="1883" spans="1:13" ht="12.75">
      <c r="A1883" s="12"/>
      <c r="B1883" s="22"/>
      <c r="C1883" s="54"/>
      <c r="D1883" s="9"/>
      <c r="E1883" s="9"/>
      <c r="F1883" s="9"/>
      <c r="G1883" s="15"/>
      <c r="H1883" s="10"/>
      <c r="I1883" s="15"/>
      <c r="J1883" s="9"/>
      <c r="K1883" s="14"/>
      <c r="L1883" s="9"/>
      <c r="M1883" s="12"/>
    </row>
    <row r="1884" spans="2:12" ht="12.75">
      <c r="B1884" s="22"/>
      <c r="C1884" s="54"/>
      <c r="D1884" s="9"/>
      <c r="E1884" s="9"/>
      <c r="F1884" s="9"/>
      <c r="G1884" s="15"/>
      <c r="H1884" s="10"/>
      <c r="I1884" s="15"/>
      <c r="J1884" s="9"/>
      <c r="K1884" s="14"/>
      <c r="L1884" s="9"/>
    </row>
    <row r="1885" spans="2:12" ht="12.75">
      <c r="B1885" s="22"/>
      <c r="C1885" s="54"/>
      <c r="D1885" s="9"/>
      <c r="E1885" s="9"/>
      <c r="F1885" s="9"/>
      <c r="G1885" s="15"/>
      <c r="H1885" s="10"/>
      <c r="I1885" s="15"/>
      <c r="J1885" s="9"/>
      <c r="K1885" s="14"/>
      <c r="L1885" s="9"/>
    </row>
    <row r="1886" spans="2:12" ht="12.75">
      <c r="B1886" s="22"/>
      <c r="C1886" s="54"/>
      <c r="D1886" s="9"/>
      <c r="E1886" s="9"/>
      <c r="F1886" s="9"/>
      <c r="G1886" s="15"/>
      <c r="H1886" s="10"/>
      <c r="I1886" s="15"/>
      <c r="J1886" s="9"/>
      <c r="K1886" s="14"/>
      <c r="L1886" s="9"/>
    </row>
    <row r="1887" spans="2:12" ht="12.75">
      <c r="B1887" s="22"/>
      <c r="C1887" s="54"/>
      <c r="D1887" s="9"/>
      <c r="E1887" s="9"/>
      <c r="F1887" s="9"/>
      <c r="G1887" s="15"/>
      <c r="H1887" s="10"/>
      <c r="I1887" s="15"/>
      <c r="J1887" s="9"/>
      <c r="K1887" s="14"/>
      <c r="L1887" s="9"/>
    </row>
    <row r="1888" spans="2:12" ht="12.75">
      <c r="B1888" s="22"/>
      <c r="C1888" s="54"/>
      <c r="D1888" s="9"/>
      <c r="E1888" s="9"/>
      <c r="F1888" s="9"/>
      <c r="G1888" s="15"/>
      <c r="H1888" s="10"/>
      <c r="I1888" s="15"/>
      <c r="J1888" s="9"/>
      <c r="K1888" s="14"/>
      <c r="L1888" s="9"/>
    </row>
    <row r="1889" spans="2:12" ht="12.75">
      <c r="B1889" s="22"/>
      <c r="C1889" s="54"/>
      <c r="D1889" s="9"/>
      <c r="E1889" s="9"/>
      <c r="F1889" s="9"/>
      <c r="G1889" s="15"/>
      <c r="H1889" s="10"/>
      <c r="I1889" s="15"/>
      <c r="J1889" s="9"/>
      <c r="K1889" s="14"/>
      <c r="L1889" s="9"/>
    </row>
    <row r="1890" spans="2:12" ht="12.75">
      <c r="B1890" s="22"/>
      <c r="C1890" s="54"/>
      <c r="D1890" s="9"/>
      <c r="E1890" s="9"/>
      <c r="F1890" s="9"/>
      <c r="G1890" s="15"/>
      <c r="H1890" s="10"/>
      <c r="I1890" s="15"/>
      <c r="J1890" s="9"/>
      <c r="K1890" s="14"/>
      <c r="L1890" s="9"/>
    </row>
    <row r="1891" spans="2:12" ht="12.75">
      <c r="B1891" s="22"/>
      <c r="C1891" s="54"/>
      <c r="D1891" s="9"/>
      <c r="E1891" s="9"/>
      <c r="F1891" s="9"/>
      <c r="G1891" s="15"/>
      <c r="H1891" s="10"/>
      <c r="I1891" s="15"/>
      <c r="J1891" s="9"/>
      <c r="K1891" s="14"/>
      <c r="L1891" s="9"/>
    </row>
    <row r="1892" spans="2:12" ht="12.75">
      <c r="B1892" s="22"/>
      <c r="C1892" s="54"/>
      <c r="D1892" s="9"/>
      <c r="E1892" s="9"/>
      <c r="F1892" s="9"/>
      <c r="G1892" s="15"/>
      <c r="H1892" s="10"/>
      <c r="I1892" s="15"/>
      <c r="J1892" s="9"/>
      <c r="K1892" s="14"/>
      <c r="L1892" s="9"/>
    </row>
    <row r="1893" spans="2:12" ht="12.75">
      <c r="B1893" s="22"/>
      <c r="C1893" s="54"/>
      <c r="D1893" s="9"/>
      <c r="E1893" s="9"/>
      <c r="F1893" s="9"/>
      <c r="G1893" s="15"/>
      <c r="H1893" s="10"/>
      <c r="I1893" s="15"/>
      <c r="J1893" s="9"/>
      <c r="K1893" s="14"/>
      <c r="L1893" s="9"/>
    </row>
    <row r="1894" spans="2:12" ht="12.75">
      <c r="B1894" s="22"/>
      <c r="C1894" s="54"/>
      <c r="D1894" s="9"/>
      <c r="E1894" s="9"/>
      <c r="F1894" s="9"/>
      <c r="G1894" s="15"/>
      <c r="H1894" s="10"/>
      <c r="I1894" s="15"/>
      <c r="J1894" s="9"/>
      <c r="K1894" s="14"/>
      <c r="L1894" s="9"/>
    </row>
    <row r="1895" spans="2:12" ht="12.75">
      <c r="B1895" s="22"/>
      <c r="C1895" s="54"/>
      <c r="D1895" s="9"/>
      <c r="E1895" s="9"/>
      <c r="F1895" s="9"/>
      <c r="G1895" s="15"/>
      <c r="H1895" s="10"/>
      <c r="I1895" s="15"/>
      <c r="J1895" s="9"/>
      <c r="K1895" s="14"/>
      <c r="L1895" s="9"/>
    </row>
    <row r="1896" spans="2:12" ht="12.75">
      <c r="B1896" s="22"/>
      <c r="C1896" s="54"/>
      <c r="D1896" s="9"/>
      <c r="E1896" s="9"/>
      <c r="F1896" s="9"/>
      <c r="G1896" s="15"/>
      <c r="H1896" s="10"/>
      <c r="I1896" s="15"/>
      <c r="J1896" s="9"/>
      <c r="K1896" s="14"/>
      <c r="L1896" s="9"/>
    </row>
    <row r="1897" spans="2:12" ht="12.75">
      <c r="B1897" s="22"/>
      <c r="C1897" s="54"/>
      <c r="D1897" s="9"/>
      <c r="E1897" s="9"/>
      <c r="F1897" s="9"/>
      <c r="G1897" s="15"/>
      <c r="H1897" s="10"/>
      <c r="I1897" s="15"/>
      <c r="J1897" s="9"/>
      <c r="K1897" s="14"/>
      <c r="L1897" s="9"/>
    </row>
    <row r="1898" spans="2:12" ht="12.75">
      <c r="B1898" s="22"/>
      <c r="C1898" s="54"/>
      <c r="D1898" s="9"/>
      <c r="E1898" s="9"/>
      <c r="F1898" s="9"/>
      <c r="G1898" s="15"/>
      <c r="H1898" s="10"/>
      <c r="I1898" s="15"/>
      <c r="J1898" s="9"/>
      <c r="K1898" s="14"/>
      <c r="L1898" s="9"/>
    </row>
  </sheetData>
  <sheetProtection/>
  <mergeCells count="80">
    <mergeCell ref="F445:F448"/>
    <mergeCell ref="E508:E509"/>
    <mergeCell ref="B342:D342"/>
    <mergeCell ref="B12:C12"/>
    <mergeCell ref="A2:M2"/>
    <mergeCell ref="A3:M3"/>
    <mergeCell ref="B173:D173"/>
    <mergeCell ref="B306:D306"/>
    <mergeCell ref="A7:A9"/>
    <mergeCell ref="B7:B9"/>
    <mergeCell ref="K6:M6"/>
    <mergeCell ref="F7:F9"/>
    <mergeCell ref="H8:J8"/>
    <mergeCell ref="A1:E1"/>
    <mergeCell ref="C7:C9"/>
    <mergeCell ref="D7:D9"/>
    <mergeCell ref="G8:G9"/>
    <mergeCell ref="B1084:D1084"/>
    <mergeCell ref="B775:D775"/>
    <mergeCell ref="G7:J7"/>
    <mergeCell ref="M7:M9"/>
    <mergeCell ref="B859:D859"/>
    <mergeCell ref="B5:M5"/>
    <mergeCell ref="B648:D648"/>
    <mergeCell ref="D430:D431"/>
    <mergeCell ref="E430:E431"/>
    <mergeCell ref="B52:D52"/>
    <mergeCell ref="E1015:E1017"/>
    <mergeCell ref="F1015:F1017"/>
    <mergeCell ref="E465:E468"/>
    <mergeCell ref="B1879:M1879"/>
    <mergeCell ref="L7:L9"/>
    <mergeCell ref="E7:E9"/>
    <mergeCell ref="K7:K9"/>
    <mergeCell ref="B923:D923"/>
    <mergeCell ref="B1200:D1200"/>
    <mergeCell ref="F360:F361"/>
    <mergeCell ref="E360:E361"/>
    <mergeCell ref="E368:E369"/>
    <mergeCell ref="F368:F369"/>
    <mergeCell ref="E375:E378"/>
    <mergeCell ref="E355:E356"/>
    <mergeCell ref="F355:F356"/>
    <mergeCell ref="E357:E358"/>
    <mergeCell ref="F357:F358"/>
    <mergeCell ref="F375:F378"/>
    <mergeCell ref="E1050:E1053"/>
    <mergeCell ref="F1050:F1053"/>
    <mergeCell ref="E1020:E1021"/>
    <mergeCell ref="F1020:F1021"/>
    <mergeCell ref="E1044:E1045"/>
    <mergeCell ref="F1044:F1045"/>
    <mergeCell ref="E346:E347"/>
    <mergeCell ref="F346:F347"/>
    <mergeCell ref="H346:H347"/>
    <mergeCell ref="I346:I347"/>
    <mergeCell ref="E350:E354"/>
    <mergeCell ref="F350:F354"/>
    <mergeCell ref="E379:E389"/>
    <mergeCell ref="F379:F389"/>
    <mergeCell ref="H379:H389"/>
    <mergeCell ref="E484:E485"/>
    <mergeCell ref="F484:F485"/>
    <mergeCell ref="F430:F431"/>
    <mergeCell ref="H430:H431"/>
    <mergeCell ref="E440:E442"/>
    <mergeCell ref="F440:F442"/>
    <mergeCell ref="E445:E448"/>
    <mergeCell ref="H508:H509"/>
    <mergeCell ref="E539:E540"/>
    <mergeCell ref="F539:F540"/>
    <mergeCell ref="H539:H540"/>
    <mergeCell ref="E556:E557"/>
    <mergeCell ref="F556:F557"/>
    <mergeCell ref="D570:D572"/>
    <mergeCell ref="E570:E572"/>
    <mergeCell ref="F570:F572"/>
    <mergeCell ref="E573:E583"/>
    <mergeCell ref="F573:F583"/>
    <mergeCell ref="F508:F509"/>
  </mergeCells>
  <conditionalFormatting sqref="F1520:F1522 F1498 F1664:F1851 F1509:F1511 F1487 F174 F236:F238 F267:F268 F178:F213 F257:F264 F270:F282 F289:F294">
    <cfRule type="expression" priority="69" dxfId="0" stopIfTrue="1">
      <formula>AND(#REF!&lt;&gt;"",F174="")</formula>
    </cfRule>
  </conditionalFormatting>
  <conditionalFormatting sqref="F175:F177 F196 F192:F193">
    <cfRule type="expression" priority="70" dxfId="0" stopIfTrue="1">
      <formula>AND(D175&lt;&gt;"",F175="")</formula>
    </cfRule>
  </conditionalFormatting>
  <conditionalFormatting sqref="F175:F177 F193 F190:F191">
    <cfRule type="expression" priority="68" dxfId="0" stopIfTrue="1">
      <formula>AND(D175&lt;&gt;"",F175="")</formula>
    </cfRule>
  </conditionalFormatting>
  <conditionalFormatting sqref="F175:F177 F193 F190:F191">
    <cfRule type="expression" priority="66" dxfId="0" stopIfTrue="1">
      <formula>AND(D175&lt;&gt;"",F175="")</formula>
    </cfRule>
  </conditionalFormatting>
  <conditionalFormatting sqref="F175:F177 F193 F190:F191">
    <cfRule type="expression" priority="64" dxfId="0" stopIfTrue="1">
      <formula>AND(D175&lt;&gt;"",F175="")</formula>
    </cfRule>
  </conditionalFormatting>
  <conditionalFormatting sqref="F175:F177 F193 F190:F191">
    <cfRule type="expression" priority="62" dxfId="0" stopIfTrue="1">
      <formula>AND(D175&lt;&gt;"",F175="")</formula>
    </cfRule>
  </conditionalFormatting>
  <conditionalFormatting sqref="F193:F195 F181 F183 F179">
    <cfRule type="expression" priority="60" dxfId="0" stopIfTrue="1">
      <formula>AND(D179&lt;&gt;"",F179="")</formula>
    </cfRule>
  </conditionalFormatting>
  <conditionalFormatting sqref="F175:F177 F194 F191:F192">
    <cfRule type="expression" priority="58" dxfId="0" stopIfTrue="1">
      <formula>AND(D175&lt;&gt;"",F175="")</formula>
    </cfRule>
  </conditionalFormatting>
  <conditionalFormatting sqref="F175:F177 F193 F190:F191">
    <cfRule type="expression" priority="56" dxfId="0" stopIfTrue="1">
      <formula>AND(D175&lt;&gt;"",F175="")</formula>
    </cfRule>
  </conditionalFormatting>
  <conditionalFormatting sqref="F193:F195 F181 F183 F179">
    <cfRule type="expression" priority="54" dxfId="0" stopIfTrue="1">
      <formula>AND(D179&lt;&gt;"",F179="")</formula>
    </cfRule>
  </conditionalFormatting>
  <conditionalFormatting sqref="F175:F177 F195 F191:F193">
    <cfRule type="expression" priority="53" dxfId="0" stopIfTrue="1">
      <formula>AND(D175&lt;&gt;"",F175="")</formula>
    </cfRule>
  </conditionalFormatting>
  <conditionalFormatting sqref="F175:F177 F194 F190:F191">
    <cfRule type="expression" priority="51" dxfId="0" stopIfTrue="1">
      <formula>AND(D175&lt;&gt;"",F175="")</formula>
    </cfRule>
  </conditionalFormatting>
  <conditionalFormatting sqref="F194:F196 F181 F183 F179">
    <cfRule type="expression" priority="50" dxfId="0" stopIfTrue="1">
      <formula>AND(D179&lt;&gt;"",F179="")</formula>
    </cfRule>
  </conditionalFormatting>
  <conditionalFormatting sqref="F179:F180">
    <cfRule type="expression" priority="49" dxfId="0" stopIfTrue="1">
      <formula>AND(D179&lt;&gt;"",F179="")</formula>
    </cfRule>
  </conditionalFormatting>
  <conditionalFormatting sqref="F213:F215 F204">
    <cfRule type="expression" priority="48" dxfId="0" stopIfTrue="1">
      <formula>AND(D204&lt;&gt;"",F204="")</formula>
    </cfRule>
  </conditionalFormatting>
  <conditionalFormatting sqref="F240:F244 F205:F210">
    <cfRule type="expression" priority="47" dxfId="0" stopIfTrue="1">
      <formula>AND(#REF!&lt;&gt;"",F205="")</formula>
    </cfRule>
  </conditionalFormatting>
  <conditionalFormatting sqref="F213:F215 F204">
    <cfRule type="expression" priority="46" dxfId="0" stopIfTrue="1">
      <formula>AND(D204&lt;&gt;"",F204="")</formula>
    </cfRule>
  </conditionalFormatting>
  <conditionalFormatting sqref="F175:F177 F183 F179:F181 F214:F216 F205 F190:F197">
    <cfRule type="expression" priority="45" dxfId="0" stopIfTrue="1">
      <formula>AND(D175&lt;&gt;"",F175="")</formula>
    </cfRule>
  </conditionalFormatting>
  <conditionalFormatting sqref="F184 F193:F195 F269:F270">
    <cfRule type="expression" priority="42" dxfId="0" stopIfTrue="1">
      <formula>AND(D184&lt;&gt;"",F184="")</formula>
    </cfRule>
  </conditionalFormatting>
  <conditionalFormatting sqref="F184 F268:F269 F193:F194">
    <cfRule type="expression" priority="37" dxfId="0" stopIfTrue="1">
      <formula>AND(D184&lt;&gt;"",F184="")</formula>
    </cfRule>
  </conditionalFormatting>
  <conditionalFormatting sqref="F1667:F1835 F1511:F1513 F1489">
    <cfRule type="expression" priority="32" dxfId="0" stopIfTrue="1">
      <formula>AND(#REF!&lt;&gt;"",F1489="")</formula>
    </cfRule>
  </conditionalFormatting>
  <conditionalFormatting sqref="F184 F271:F272 F193:F194 F277:F278">
    <cfRule type="expression" priority="31" dxfId="0" stopIfTrue="1">
      <formula>AND(D184&lt;&gt;"",F184="")</formula>
    </cfRule>
  </conditionalFormatting>
  <conditionalFormatting sqref="F184 F273:F274 F193:F194">
    <cfRule type="expression" priority="27" dxfId="0" stopIfTrue="1">
      <formula>AND(D184&lt;&gt;"",F184="")</formula>
    </cfRule>
  </conditionalFormatting>
  <conditionalFormatting sqref="F1689:F1860 F1565:F1570 F1556:F1558 F1535">
    <cfRule type="expression" priority="23" dxfId="0" stopIfTrue="1">
      <formula>AND(#REF!&lt;&gt;"",F1535="")</formula>
    </cfRule>
  </conditionalFormatting>
  <conditionalFormatting sqref="F184 F272:F273 F193:F194">
    <cfRule type="expression" priority="22" dxfId="0" stopIfTrue="1">
      <formula>AND(D184&lt;&gt;"",F184="")</formula>
    </cfRule>
  </conditionalFormatting>
  <conditionalFormatting sqref="F184 F272:F273 F193:F194">
    <cfRule type="expression" priority="18" dxfId="0" stopIfTrue="1">
      <formula>AND(D184&lt;&gt;"",F184="")</formula>
    </cfRule>
  </conditionalFormatting>
  <conditionalFormatting sqref="F184 F272:F273 F193:F194">
    <cfRule type="expression" priority="14" dxfId="0" stopIfTrue="1">
      <formula>AND(D184&lt;&gt;"",F184="")</formula>
    </cfRule>
  </conditionalFormatting>
  <conditionalFormatting sqref="F185:F192 F183">
    <cfRule type="expression" priority="11" dxfId="0" stopIfTrue="1">
      <formula>AND(#REF!&lt;&gt;"",F183="")</formula>
    </cfRule>
  </conditionalFormatting>
  <conditionalFormatting sqref="F1687:F1748 F1750:F1858 F1554:F1556 F1533 F1563:F1568">
    <cfRule type="expression" priority="10" dxfId="0" stopIfTrue="1">
      <formula>AND(#REF!&lt;&gt;"",F1533="")</formula>
    </cfRule>
  </conditionalFormatting>
  <conditionalFormatting sqref="F184 F276:F277 F193:F194">
    <cfRule type="expression" priority="9" dxfId="0" stopIfTrue="1">
      <formula>AND(D184&lt;&gt;"",F184="")</formula>
    </cfRule>
  </conditionalFormatting>
  <conditionalFormatting sqref="F278:F279 F265:F267 F275 F293:F297">
    <cfRule type="expression" priority="8" dxfId="0" stopIfTrue="1">
      <formula>AND(#REF!&lt;&gt;"",F265="")</formula>
    </cfRule>
  </conditionalFormatting>
  <conditionalFormatting sqref="F205:F209">
    <cfRule type="expression" priority="7" dxfId="0" stopIfTrue="1">
      <formula>AND(#REF!&lt;&gt;"",F205="")</formula>
    </cfRule>
  </conditionalFormatting>
  <conditionalFormatting sqref="F185:F192 F183">
    <cfRule type="expression" priority="6" dxfId="0" stopIfTrue="1">
      <formula>AND(#REF!&lt;&gt;"",F183="")</formula>
    </cfRule>
  </conditionalFormatting>
  <conditionalFormatting sqref="F184 F276:F277 F193:F194">
    <cfRule type="expression" priority="5" dxfId="0" stopIfTrue="1">
      <formula>AND(D184&lt;&gt;"",F184="")</formula>
    </cfRule>
  </conditionalFormatting>
  <conditionalFormatting sqref="F278:F279 F265:F267 F275 F293:F297">
    <cfRule type="expression" priority="4" dxfId="0" stopIfTrue="1">
      <formula>AND(#REF!&lt;&gt;"",F265="")</formula>
    </cfRule>
  </conditionalFormatting>
  <conditionalFormatting sqref="F205:F209">
    <cfRule type="expression" priority="3" dxfId="0" stopIfTrue="1">
      <formula>AND(#REF!&lt;&gt;"",F205="")</formula>
    </cfRule>
  </conditionalFormatting>
  <conditionalFormatting sqref="F185:F192 F183">
    <cfRule type="expression" priority="2" dxfId="0" stopIfTrue="1">
      <formula>AND(#REF!&lt;&gt;"",F183="")</formula>
    </cfRule>
  </conditionalFormatting>
  <conditionalFormatting sqref="F1755:F1865 L1866 F1690:F1751 F1535:F1538 F1565 F1555 F1567:F1571">
    <cfRule type="expression" priority="1" dxfId="0" stopIfTrue="1">
      <formula>AND(#REF!&lt;&gt;"",F1535="")</formula>
    </cfRule>
  </conditionalFormatting>
  <dataValidations count="1">
    <dataValidation type="textLength" allowBlank="1" showInputMessage="1" showErrorMessage="1" errorTitle="Thông báo" error="Tối thiểu 02 ký tự" sqref="F276:F277 F193:F194 F183:F184 F205 F265:F266 F293:F294 F1755:F1865 F1690:F1728 F1732:F1751 F1565 F1535:F1538 F1555 F1567:F1571 L1866">
      <formula1>2</formula1>
      <formula2>30</formula2>
    </dataValidation>
  </dataValidations>
  <printOptions/>
  <pageMargins left="0.2" right="0.2"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2015-12-11T06:52:41Z</cp:lastPrinted>
  <dcterms:created xsi:type="dcterms:W3CDTF">2015-03-03T05:11:17Z</dcterms:created>
  <dcterms:modified xsi:type="dcterms:W3CDTF">2018-04-11T03:30:38Z</dcterms:modified>
  <cp:category/>
  <cp:version/>
  <cp:contentType/>
  <cp:contentStatus/>
</cp:coreProperties>
</file>